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=HYPERLINK("https://www.leilaoonline.net/index.php/lote/detalhe/264984", "000")</f>
      </c>
      <c r="B11" s="4" t="s">
        <f>=HYPERLINK("https://www.leilaoonline.net/index.php/lote/detalhe/264984",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=HYPERLINK("https://www.leilaoonline.net/index.php/lote/detalhe/264189", "001")</f>
      </c>
      <c r="B12" s="4" t="s">
        <f>=HYPERLINK("https://www.leilaoonline.net/index.php/lote/detalhe/264189", "BOMBA DE VÁCUO")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=HYPERLINK("https://www.leilaoonline.net/index.php/lote/detalhe/264190", "002")</f>
      </c>
      <c r="B13" s="4" t="s">
        <f>=HYPERLINK("https://www.leilaoonline.net/index.php/lote/detalhe/264190", "TANQUINHO")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=HYPERLINK("https://www.leilaoonline.net/index.php/lote/detalhe/264191", "003")</f>
      </c>
      <c r="B14" s="4" t="s">
        <f>=HYPERLINK("https://www.leilaoonline.net/index.php/lote/detalhe/264191",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=HYPERLINK("https://www.leilaoonline.net/index.php/lote/detalhe/264192", "004")</f>
      </c>
      <c r="B15" s="4" t="s">
        <f>=HYPERLINK("https://www.leilaoonline.net/index.php/lote/detalhe/264192", "02 MESAS DE REFEITÓRIO DE BANCO FIXO. 8 LUGARES")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=HYPERLINK("https://www.leilaoonline.net/index.php/lote/detalhe/264188", "007")</f>
      </c>
      <c r="B16" s="4" t="s">
        <f>=HYPERLINK("https://www.leilaoonline.net/index.php/lote/detalhe/264188",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=HYPERLINK("https://www.leilaoonline.net/index.php/lote/detalhe/264186", "009")</f>
      </c>
      <c r="B17" s="4" t="s">
        <f>=HYPERLINK("https://www.leilaoonline.net/index.php/lote/detalhe/264186", " Aprox. 12  Impressoras HP Officejet 7110")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=HYPERLINK("https://www.leilaoonline.net/index.php/lote/detalhe/264184", "010")</f>
      </c>
      <c r="B18" s="4" t="s">
        <f>=HYPERLINK("https://www.leilaoonline.net/index.php/lote/detalhe/264184",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=HYPERLINK("https://www.leilaoonline.net/index.php/lote/detalhe/264185", "011")</f>
      </c>
      <c r="B19" s="4" t="s">
        <f>=HYPERLINK("https://www.leilaoonline.net/index.php/lote/detalhe/264185", " CONDULETES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=HYPERLINK("https://www.leilaoonline.net/index.php/lote/detalhe/264187", "012")</f>
      </c>
      <c r="B20" s="4" t="s">
        <f>=HYPERLINK("https://www.leilaoonline.net/index.php/lote/detalhe/264187",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=HYPERLINK("https://www.leilaoonline.net/index.php/lote/detalhe/264198", "016")</f>
      </c>
      <c r="B21" s="4" t="s">
        <f>=HYPERLINK("https://www.leilaoonline.net/index.php/lote/detalhe/264198", "1 Aquário vidro 33Lx1,50x75Alt c/ bancada + 2 Armários de Madeira Baixo 1 Bomba e acessórios  (Ref. 965)")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=HYPERLINK("https://www.leilaoonline.net/index.php/lote/detalhe/264199", "017")</f>
      </c>
      <c r="B22" s="4" t="s">
        <f>=HYPERLINK("https://www.leilaoonline.net/index.php/lote/detalhe/264199", "Aprox. 76 itens de vestiário/escritório: 41 armários aço, 2 armários de madeira, 4 arquivos, 1 cadeira giratória c/braço, 27 Caixas ferramentas vazias de aço, 1 Espelho, 2 Sofás 3 lugares (Ref. 966)")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=HYPERLINK("https://www.leilaoonline.net/index.php/lote/detalhe/264200", "019")</f>
      </c>
      <c r="B23" s="4" t="s">
        <f>=HYPERLINK("https://www.leilaoonline.net/index.php/lote/detalhe/264200", "02 Mesa de pebolim tamanho oficial (Ref. 968)")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=HYPERLINK("https://www.leilaoonline.net/index.php/lote/detalhe/264328", "023")</f>
      </c>
      <c r="B24" s="4" t="s">
        <f>=HYPERLINK("https://www.leilaoonline.net/index.php/lote/detalhe/264328", " 1 Bebedouro Elétrico Garrafão 110V, 1 Freezer 309L 220V, 1 Lavadoura Louça 380W, 1 Máquina de Gelo 220V, 1 Suporte Galão, 1 Tanquinho Lavar Roupa 10kg (Ref. 972)")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=HYPERLINK("https://www.leilaoonline.net/index.php/lote/detalhe/264329", "024")</f>
      </c>
      <c r="B25" s="4" t="s">
        <f>=HYPERLINK("https://www.leilaoonline.net/index.php/lote/detalhe/264329", " 4 Condensadoras 12000btu, 4 Condensadoras 7000btu, 13 Condensadoras 9000BTU, 20 Evaporadoras para Ar Condicionado (Ref. 973)")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9.800,00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=HYPERLINK("https://www.leilaoonline.net/index.php/lote/detalhe/264330", "025")</f>
      </c>
      <c r="B26" s="4" t="s">
        <f>=HYPERLINK("https://www.leilaoonline.net/index.php/lote/detalhe/264330", " 1 Kit Abastecimento fluidos (1 Bico c/ mangueira, 2 Bombonas 1000L, 1 Motor Indução 1670 RPM Trifásico 220V/380V (Ref. 975)")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=HYPERLINK("https://www.leilaoonline.net/index.php/lote/detalhe/264331", "026")</f>
      </c>
      <c r="B27" s="4" t="s">
        <f>=HYPERLINK("https://www.leilaoonline.net/index.php/lote/detalhe/264331", " Aprox. 40 Ar-Condicionados Split, 40 Evaporadores  (5PÇ 12000BTU,4PÇ 18000BTU,4PÇ 7000BTU, 28PÇ 9000 BTU, 49 Controles de Ar Condicionados Diversos, 40 Evaporadores (Ref. 976)")</f>
      </c>
      <c r="C27" s="4" t="inlineStr">
        <is>
          <t>Vendido</t>
        </is>
      </c>
      <c r="D27" s="4" t="inlineStr">
        <is>
          <t>103</t>
        </is>
      </c>
      <c r="E27" s="5" t="inlineStr">
        <is>
          <t>20.600,00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=HYPERLINK("https://www.leilaoonline.net/index.php/lote/detalhe/264332", "027")</f>
      </c>
      <c r="B28" s="4" t="s">
        <f>=HYPERLINK("https://www.leilaoonline.net/index.php/lote/detalhe/264332", " 1 Mesa de Reunião retangular, 4 Mesas De refeitório 8 lugares fixos. (Ref. 977)")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=HYPERLINK("https://www.leilaoonline.net/index.php/lote/detalhe/264827", "028")</f>
      </c>
      <c r="B29" s="4" t="s">
        <f>=HYPERLINK("https://www.leilaoonline.net/index.php/lote/detalhe/264827", "Aprox. 14 UN Condensadora 12000BTU, 2 UN condensadora 18000 BTU, 5 UN Condensadora 24000BTU, 21 UN Condensadora 9000BTU 35 Unidades Evaporadora Diversas (Ref. 978)")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8.100,00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=HYPERLINK("https://www.leilaoonline.net/index.php/lote/detalhe/264983", "029")</f>
      </c>
      <c r="B30" s="4" t="s">
        <f>=HYPERLINK("https://www.leilaoonline.net/index.php/lote/detalhe/264983", "Aproximadamente 12 Ar-condicionado JANELA, 20 Condensadoras SPLIT, 5 Evaporadoras, 2 Cortinas de AR 1,5M 220V (Ref. 979)")</f>
      </c>
      <c r="C30" s="4" t="inlineStr">
        <is>
          <t>Vendido</t>
        </is>
      </c>
      <c r="D30" s="4" t="inlineStr">
        <is>
          <t>39</t>
        </is>
      </c>
      <c r="E30" s="5" t="inlineStr">
        <is>
          <t>8.300,00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=HYPERLINK("https://www.leilaoonline.net/index.php/lote/detalhe/264985", "030")</f>
      </c>
      <c r="B31" s="4" t="s">
        <f>=HYPERLINK("https://www.leilaoonline.net/index.php/lote/detalhe/264985", "Aprox. 29 Condensadoras (Marcas Diversas WALL YORK, Carrier, Springer, GREE, ELGIN, RHEEM e WESTINGHOUSE), 2 Cortina de AR, 45 Evaporadoras, 1 Exaustor 500mm 220V, 207 suportes Para Evaporadoras (Ref. 980)")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6.300,00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=HYPERLINK("https://www.leilaoonline.net/index.php/lote/detalhe/265012", "031")</f>
      </c>
      <c r="B32" s="4" t="s">
        <f>=HYPERLINK("https://www.leilaoonline.net/index.php/lote/detalhe/265012", "5PÇ Geradores Combustão 1PÇ Carrinho de transferência de Óleo (Ref. 981)")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3.700,00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=HYPERLINK("https://www.leilaoonline.net/index.php/lote/detalhe/265279", "032")</f>
      </c>
      <c r="B33" s="4" t="s">
        <f>=HYPERLINK("https://www.leilaoonline.net/index.php/lote/detalhe/265279", " Lote com 15 itens: 1 Guincho Honda, 3 Mangotes para Bomba Submersível, 1 Mangueira Chata Flex, 4 Motobombas, 1 Motor Vibrador Concreto, 1 Perfurador de Solo, 2 Tubos transferência diesel, 2 Vibrador de Concreto(Ref. 982)")</f>
      </c>
      <c r="C33" s="4" t="inlineStr">
        <is>
          <t>Vendido</t>
        </is>
      </c>
      <c r="D33" s="4" t="inlineStr">
        <is>
          <t>15</t>
        </is>
      </c>
      <c r="E33" s="5" t="inlineStr">
        <is>
          <t>3.300,00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=HYPERLINK("https://www.leilaoonline.net/index.php/lote/detalhe/265390", "033")</f>
      </c>
      <c r="B34" s="4" t="s">
        <f>=HYPERLINK("https://www.leilaoonline.net/index.php/lote/detalhe/265390", " Lote com 10 Itens: 1 Bomba Submersa para poço, 1 Cortador de Grama, 1 Enceradeira Industrial, 4 Esmeril de bancada, 1 Exaustor Axial 300mm, 1 Furadeira de Coluna Oficina, 1 Serra de Bancada 220V (Ref. 983)")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2.300,00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=HYPERLINK("https://www.leilaoonline.net/index.php/lote/detalhe/265391", "034")</f>
      </c>
      <c r="B35" s="4" t="s">
        <f>=HYPERLINK("https://www.leilaoonline.net/index.php/lote/detalhe/265391", "Lote com Aproximadamente 34 Ferramentas Pneumáticas ATLASCOPCO e outras marcas + Insumos (Ref. 984)")</f>
      </c>
      <c r="C35" s="4" t="inlineStr">
        <is>
          <t>Vendido</t>
        </is>
      </c>
      <c r="D35" s="4" t="inlineStr">
        <is>
          <t>15</t>
        </is>
      </c>
      <c r="E35" s="5" t="inlineStr">
        <is>
          <t>3.300,00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=HYPERLINK("https://www.leilaoonline.net/index.php/lote/detalhe/265425", "035")</f>
      </c>
      <c r="B36" s="4" t="s">
        <f>=HYPERLINK("https://www.leilaoonline.net/index.php/lote/detalhe/265425", "16 Aspiradores Industriais 2 Exaustores 1 Suporte para Cabo 2 RL Mangueira de AR (Ref. 985)")</f>
      </c>
      <c r="C36" s="4" t="inlineStr">
        <is>
          <t>Vendido</t>
        </is>
      </c>
      <c r="D36" s="4" t="inlineStr">
        <is>
          <t>15</t>
        </is>
      </c>
      <c r="E36" s="5" t="inlineStr">
        <is>
          <t>3.300,00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=HYPERLINK("https://www.leilaoonline.net/index.php/lote/detalhe/265392", "036")</f>
      </c>
      <c r="B37" s="4" t="s">
        <f>=HYPERLINK("https://www.leilaoonline.net/index.php/lote/detalhe/265392", "Aprox. 28 Un Extintores Pó químico Alguns despressurizados fora da validade (Ref. 986)")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=HYPERLINK("https://www.leilaoonline.net/index.php/lote/detalhe/265393", "037")</f>
      </c>
      <c r="B38" s="4" t="s">
        <f>=HYPERLINK("https://www.leilaoonline.net/index.php/lote/detalhe/265393", "Aprox. 59 Estufas p/ eletrodo Portátil (Ref. 987)")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=HYPERLINK("https://www.leilaoonline.net/index.php/lote/detalhe/265426", "038")</f>
      </c>
      <c r="B39" s="4" t="s">
        <f>=HYPERLINK("https://www.leilaoonline.net/index.php/lote/detalhe/265426", "1 Aparador cuba para bebedouro 2M, 11 Bebedouro 100 e 200L, 10 Bebedouro Pressão 220V, 1 Jogo de torneiras de pressão (5pçs).(Ref. 988)")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=HYPERLINK("https://www.leilaoonline.net/index.php/lote/detalhe/265427", "039")</f>
      </c>
      <c r="B40" s="4" t="s">
        <f>=HYPERLINK("https://www.leilaoonline.net/index.php/lote/detalhe/265427", "2 Bobinas cabo de aço 5/8’’ c/ aproximadamente 70M cada (Ref. 989)")</f>
      </c>
      <c r="C40" s="4" t="inlineStr">
        <is>
          <t>Vendido</t>
        </is>
      </c>
      <c r="D40" s="4" t="inlineStr">
        <is>
          <t>4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=HYPERLINK("https://www.leilaoonline.net/index.php/lote/detalhe/265544", "040")</f>
      </c>
      <c r="B41" s="4" t="s">
        <f>=HYPERLINK("https://www.leilaoonline.net/index.php/lote/detalhe/265544", "Quant. aprox. de: WalkTalk MOTOROLA EP450 - (AF) 101 Peças, Base 57 pçs, Bateria 317, Capas 85,Capa 85pçs,Clips 41pçs,Cordao 100pçs,Fone 20pçs,Fonte 115pçs,Orador 1 Pç Suporte 13pçs. (Ref. 990)")</f>
      </c>
      <c r="C41" s="4" t="inlineStr">
        <is>
          <t>Vendido</t>
        </is>
      </c>
      <c r="D41" s="4" t="inlineStr">
        <is>
          <t>34</t>
        </is>
      </c>
      <c r="E41" s="5" t="inlineStr">
        <is>
          <t>7.100,00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=HYPERLINK("https://www.leilaoonline.net/index.php/lote/detalhe/265607", "041")</f>
      </c>
      <c r="B42" s="4" t="s">
        <f>=HYPERLINK("https://www.leilaoonline.net/index.php/lote/detalhe/265607", "Lote com aproximadamente 69 Rádios, 46 Fontes, 41 Baterias, 1 Base, 14 Celulares C332 (Ref. 991)")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=HYPERLINK("https://www.leilaoonline.net/index.php/lote/detalhe/265608", "042")</f>
      </c>
      <c r="B43" s="4" t="s">
        <f>=HYPERLINK("https://www.leilaoonline.net/index.php/lote/detalhe/265608", "Lote com 2 Armários Guarda Roupa, 2 Estantes de Aço, 1 Prateleira Almoxarifado Pesada Montada de 8pçs (4 pés,4 bandejas). (Ref. 992)")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=HYPERLINK("https://www.leilaoonline.net/index.php/lote/detalhe/265609", "043")</f>
      </c>
      <c r="B44" s="4" t="s">
        <f>=HYPERLINK("https://www.leilaoonline.net/index.php/lote/detalhe/265609", "Lote com 3 Armários de Aço Guarda Roupa 16 Vãos (com defeitos) (Ref. 993)")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=HYPERLINK("https://www.leilaoonline.net/index.php/lote/detalhe/265691", "044")</f>
      </c>
      <c r="B45" s="4" t="s">
        <f>=HYPERLINK("https://www.leilaoonline.net/index.php/lote/detalhe/265691", "Lote com aprox. 97 itens: Instrumentos (Audiômetro / Bomba Dosadora / Mala Wallace) e Materiais de Escritório Diversos (Ref. 994)")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=HYPERLINK("https://www.leilaoonline.net/index.php/lote/detalhe/265692", "045")</f>
      </c>
      <c r="B46" s="4" t="s">
        <f>=HYPERLINK("https://www.leilaoonline.net/index.php/lote/detalhe/265692", "Lote com aproximadamente 60 itens Suportes para WC (Usados) (Ref. 995)")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=HYPERLINK("https://www.leilaoonline.net/index.php/lote/detalhe/265693", "046")</f>
      </c>
      <c r="B47" s="4" t="s">
        <f>=HYPERLINK("https://www.leilaoonline.net/index.php/lote/detalhe/265693", "Lote com aprox. 100 unidades de lâmpadas novas na caixa diversas e 3 pç Refletores de LED 220V (Ref. 996)")</f>
      </c>
      <c r="C47" s="4" t="inlineStr">
        <is>
          <t>Vendido</t>
        </is>
      </c>
      <c r="D47" s="4" t="inlineStr">
        <is>
          <t>2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=HYPERLINK("https://www.leilaoonline.net/index.php/lote/detalhe/265825", "047")</f>
      </c>
      <c r="B48" s="4" t="s">
        <f>=HYPERLINK("https://www.leilaoonline.net/index.php/lote/detalhe/265825", "Unidades aproximadas de: WalkTalk ICOM IC-F24 - (AF) 76pç / WalkTalk VERTEX 7PÇ / Antena UHF P/ Walk Talk ICOM IC-F24 15PÇ / Bateria p/ Walk Talk ICOM IC-F4/S UHF 161PÇ / Carregador ICOM IC-F24 BC 160/BC 171 74Pçs / Clip de Fixação p/ Walk Talk ICOM IC-F24 21Pçs / Fonte P/ ICOM IC-160 bivolt 26 Pçs")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=HYPERLINK("https://www.leilaoonline.net/index.php/lote/detalhe/264194", "121")</f>
      </c>
      <c r="B49" s="4" t="s">
        <f>=HYPERLINK("https://www.leilaoonline.net/index.php/lote/detalhe/264194", " PERFILADEIRA LOCKFORMER")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=HYPERLINK("https://www.leilaoonline.net/index.php/lote/detalhe/264154", "121")</f>
      </c>
      <c r="B50" s="4" t="s">
        <f>=HYPERLINK("https://www.leilaoonline.net/index.php/lote/detalhe/264154", " CABOS, NOTEBOOKS, CÂMERA, ESTABILIZADORES")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=HYPERLINK("https://www.leilaoonline.net/index.php/lote/detalhe/264143", "139")</f>
      </c>
      <c r="B51" s="4" t="s">
        <f>=HYPERLINK("https://www.leilaoonline.net/index.php/lote/detalhe/264143", " APROX. 33 MICROCOMPUTADORES, 11 MONITORES, 17 TECLADOS E 7 ESTABILIZADORES")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=HYPERLINK("https://www.leilaoonline.net/index.php/lote/detalhe/264163", "143")</f>
      </c>
      <c r="B52" s="4" t="s">
        <f>=HYPERLINK("https://www.leilaoonline.net/index.php/lote/detalhe/264163", " FILTRO DE ÁGUA LOGOS LR 6C")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=HYPERLINK("https://www.leilaoonline.net/index.php/lote/detalhe/264159", "145")</f>
      </c>
      <c r="B53" s="4" t="s">
        <f>=HYPERLINK("https://www.leilaoonline.net/index.php/lote/detalhe/264159", " 8 FURADEIRAS BASE MAGNÉTICA, 1 FURADEIRA ANULAR")</f>
      </c>
      <c r="C53" s="4" t="inlineStr">
        <is>
          <t>Vendido</t>
        </is>
      </c>
      <c r="D53" s="4" t="inlineStr">
        <is>
          <t>7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=HYPERLINK("https://www.leilaoonline.net/index.php/lote/detalhe/264195", "146")</f>
      </c>
      <c r="B54" s="4" t="s">
        <f>=HYPERLINK("https://www.leilaoonline.net/index.php/lote/detalhe/264195", " MALETAS PLÁSTICAS P/ FERRAMENTAS ELÉTRICAS MANUAIS")</f>
      </c>
      <c r="C54" s="4" t="inlineStr">
        <is>
          <t>Vendido</t>
        </is>
      </c>
      <c r="D54" s="4" t="inlineStr">
        <is>
          <t>3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=HYPERLINK("https://www.leilaoonline.net/index.php/lote/detalhe/264177", "147")</f>
      </c>
      <c r="B55" s="4" t="s">
        <f>=HYPERLINK("https://www.leilaoonline.net/index.php/lote/detalhe/264177", " ESTUFAS PORTÁTEIS")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=HYPERLINK("https://www.leilaoonline.net/index.php/lote/detalhe/264197", "148")</f>
      </c>
      <c r="B56" s="4" t="s">
        <f>=HYPERLINK("https://www.leilaoonline.net/index.php/lote/detalhe/264197", " APROX. 92 EXTINTORES DIVERSOS")</f>
      </c>
      <c r="C56" s="4" t="inlineStr">
        <is>
          <t>Vendido</t>
        </is>
      </c>
      <c r="D56" s="4" t="inlineStr">
        <is>
          <t>19</t>
        </is>
      </c>
      <c r="E56" s="5" t="inlineStr">
        <is>
          <t>1.650,00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=HYPERLINK("https://www.leilaoonline.net/index.php/lote/detalhe/264196", "152")</f>
      </c>
      <c r="B57" s="4" t="s">
        <f>=HYPERLINK("https://www.leilaoonline.net/index.php/lote/detalhe/264196", " APROX. 26 RACKS DE INFORMÁTICA (SEM ITENS)")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=HYPERLINK("https://www.leilaoonline.net/index.php/lote/detalhe/264144", "153")</f>
      </c>
      <c r="B58" s="4" t="s">
        <f>=HYPERLINK("https://www.leilaoonline.net/index.php/lote/detalhe/264144", " ELETRODOS DE GRAFITE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=HYPERLINK("https://www.leilaoonline.net/index.php/lote/detalhe/264153", "154")</f>
      </c>
      <c r="B59" s="4" t="s">
        <f>=HYPERLINK("https://www.leilaoonline.net/index.php/lote/detalhe/264153", " 3 LUMINÁRIAS DE EMERGÊNCIA, 20 LUMINÁRIAS P/ LÂMPADA FLUORESCENTE")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=HYPERLINK("https://www.leilaoonline.net/index.php/lote/detalhe/264166", "156")</f>
      </c>
      <c r="B60" s="4" t="s">
        <f>=HYPERLINK("https://www.leilaoonline.net/index.php/lote/detalhe/264166", " DISPENSERS DE SABONETE (SEM USO) E TOALHEIROS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=HYPERLINK("https://www.leilaoonline.net/index.php/lote/detalhe/264167", "158")</f>
      </c>
      <c r="B61" s="4" t="s">
        <f>=HYPERLINK("https://www.leilaoonline.net/index.php/lote/detalhe/264167",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=HYPERLINK("https://www.leilaoonline.net/index.php/lote/detalhe/264160", "159")</f>
      </c>
      <c r="B62" s="4" t="s">
        <f>=HYPERLINK("https://www.leilaoonline.net/index.php/lote/detalhe/264160",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=HYPERLINK("https://www.leilaoonline.net/index.php/lote/detalhe/264156", "160")</f>
      </c>
      <c r="B63" s="4" t="s">
        <f>=HYPERLINK("https://www.leilaoonline.net/index.php/lote/detalhe/264156", " 2 ESTUFAS")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=HYPERLINK("https://www.leilaoonline.net/index.php/lote/detalhe/264178", "161")</f>
      </c>
      <c r="B64" s="4" t="s">
        <f>=HYPERLINK("https://www.leilaoonline.net/index.php/lote/detalhe/264178", " 2 ESTUFAS")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=HYPERLINK("https://www.leilaoonline.net/index.php/lote/detalhe/264164", "162")</f>
      </c>
      <c r="B65" s="4" t="s">
        <f>=HYPERLINK("https://www.leilaoonline.net/index.php/lote/detalhe/264164", " 2 ESTUFAS")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=HYPERLINK("https://www.leilaoonline.net/index.php/lote/detalhe/264150", "163")</f>
      </c>
      <c r="B66" s="4" t="s">
        <f>=HYPERLINK("https://www.leilaoonline.net/index.php/lote/detalhe/264150", " 2 ESTUFAS")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=HYPERLINK("https://www.leilaoonline.net/index.php/lote/detalhe/264176", "164")</f>
      </c>
      <c r="B67" s="4" t="s">
        <f>=HYPERLINK("https://www.leilaoonline.net/index.php/lote/detalhe/264176", " 2 ESTUFAS")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=HYPERLINK("https://www.leilaoonline.net/index.php/lote/detalhe/264158", "165")</f>
      </c>
      <c r="B68" s="4" t="s">
        <f>=HYPERLINK("https://www.leilaoonline.net/index.php/lote/detalhe/264158", " 2 ESTUFAS")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=HYPERLINK("https://www.leilaoonline.net/index.php/lote/detalhe/264146", "166")</f>
      </c>
      <c r="B69" s="4" t="s">
        <f>=HYPERLINK("https://www.leilaoonline.net/index.php/lote/detalhe/264146", " 2 ESTUFAS")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=HYPERLINK("https://www.leilaoonline.net/index.php/lote/detalhe/264162", "167")</f>
      </c>
      <c r="B70" s="4" t="s">
        <f>=HYPERLINK("https://www.leilaoonline.net/index.php/lote/detalhe/264162", " 2 ESTUFAS")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=HYPERLINK("https://www.leilaoonline.net/index.php/lote/detalhe/264181", "169")</f>
      </c>
      <c r="B71" s="4" t="s">
        <f>=HYPERLINK("https://www.leilaoonline.net/index.php/lote/detalhe/264181", " 2 ESTUFAS")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=HYPERLINK("https://www.leilaoonline.net/index.php/lote/detalhe/264172", "170")</f>
      </c>
      <c r="B72" s="4" t="s">
        <f>=HYPERLINK("https://www.leilaoonline.net/index.php/lote/detalhe/264172", " 2 ESTUFAS")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=HYPERLINK("https://www.leilaoonline.net/index.php/lote/detalhe/264168", "171")</f>
      </c>
      <c r="B73" s="4" t="s">
        <f>=HYPERLINK("https://www.leilaoonline.net/index.php/lote/detalhe/264168", " 2 ESTUFAS")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=HYPERLINK("https://www.leilaoonline.net/index.php/lote/detalhe/264145", "172")</f>
      </c>
      <c r="B74" s="4" t="s">
        <f>=HYPERLINK("https://www.leilaoonline.net/index.php/lote/detalhe/264145", " 2 ESTUFAS")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=HYPERLINK("https://www.leilaoonline.net/index.php/lote/detalhe/264170", "173")</f>
      </c>
      <c r="B75" s="4" t="s">
        <f>=HYPERLINK("https://www.leilaoonline.net/index.php/lote/detalhe/264170", " 2 ESTUFAS")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=HYPERLINK("https://www.leilaoonline.net/index.php/lote/detalhe/264165", "174")</f>
      </c>
      <c r="B76" s="4" t="s">
        <f>=HYPERLINK("https://www.leilaoonline.net/index.php/lote/detalhe/264165", " 2 ESTUFAS")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=HYPERLINK("https://www.leilaoonline.net/index.php/lote/detalhe/264180", "175")</f>
      </c>
      <c r="B77" s="4" t="s">
        <f>=HYPERLINK("https://www.leilaoonline.net/index.php/lote/detalhe/264180", " 2 ESTUFAS")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=HYPERLINK("https://www.leilaoonline.net/index.php/lote/detalhe/264179", "176")</f>
      </c>
      <c r="B78" s="4" t="s">
        <f>=HYPERLINK("https://www.leilaoonline.net/index.php/lote/detalhe/264179", " 2 ESTUFAS")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=HYPERLINK("https://www.leilaoonline.net/index.php/lote/detalhe/264147", "177")</f>
      </c>
      <c r="B79" s="4" t="s">
        <f>=HYPERLINK("https://www.leilaoonline.net/index.php/lote/detalhe/264147", " 2 ESTUFAS")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=HYPERLINK("https://www.leilaoonline.net/index.php/lote/detalhe/264149", "178")</f>
      </c>
      <c r="B80" s="4" t="s">
        <f>=HYPERLINK("https://www.leilaoonline.net/index.php/lote/detalhe/264149",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=HYPERLINK("https://www.leilaoonline.net/index.php/lote/detalhe/264175", "179")</f>
      </c>
      <c r="B81" s="4" t="s">
        <f>=HYPERLINK("https://www.leilaoonline.net/index.php/lote/detalhe/264175",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=HYPERLINK("https://www.leilaoonline.net/index.php/lote/detalhe/264182", "181")</f>
      </c>
      <c r="B82" s="4" t="s">
        <f>=HYPERLINK("https://www.leilaoonline.net/index.php/lote/detalhe/264182", " MATERIAS ELÉTRICOS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=HYPERLINK("https://www.leilaoonline.net/index.php/lote/detalhe/264183", "183")</f>
      </c>
      <c r="B83" s="4" t="s">
        <f>=HYPERLINK("https://www.leilaoonline.net/index.php/lote/detalhe/264183", " APROX. 45 CADEIRAS GIRATÓRIAS S/ BRAÇO; APROX. 23 CADEIRAS GIRATÓRIAS C/ BRAÇO")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=HYPERLINK("https://www.leilaoonline.net/index.php/lote/detalhe/264171", "184")</f>
      </c>
      <c r="B84" s="4" t="s">
        <f>=HYPERLINK("https://www.leilaoonline.net/index.php/lote/detalhe/264171", " APROX. 9 CADEIRAS FIXAS C/ BRAÇO; APROX. 45 CADEIRAS FIXAS S/ BRAÇO; APROX. 35 CADEIRAS TIPO UNIVERSITÁRIA")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=HYPERLINK("https://www.leilaoonline.net/index.php/lote/detalhe/264151", "195")</f>
      </c>
      <c r="B85" s="4" t="s">
        <f>=HYPERLINK("https://www.leilaoonline.net/index.php/lote/detalhe/264151", " 8 BEBEDOUROS INOX 200L E 1 BEBEDOURO INOX 100L")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=HYPERLINK("https://www.leilaoonline.net/index.php/lote/detalhe/264161", "196")</f>
      </c>
      <c r="B86" s="4" t="s">
        <f>=HYPERLINK("https://www.leilaoonline.net/index.php/lote/detalhe/264161", " 4 BEBEDOUROS INOX 200L E 6 BEBEDOURO INOX 100L")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=HYPERLINK("https://www.leilaoonline.net/index.php/lote/detalhe/264148", "198")</f>
      </c>
      <c r="B87" s="4" t="s">
        <f>=HYPERLINK("https://www.leilaoonline.net/index.php/lote/detalhe/264148", " 12 ARMÁRIOS EM MADEIRA 2 PORTAS, 2 ARMÁRIOS METÁLICO P/ AMBULATÓRIO E 1 ARMÁRIO DE COZINHA EM MADEIRA")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=HYPERLINK("https://www.leilaoonline.net/index.php/lote/detalhe/264169", "201")</f>
      </c>
      <c r="B88" s="4" t="s">
        <f>=HYPERLINK("https://www.leilaoonline.net/index.php/lote/detalhe/264169", " ALINHADOR À LASER SKF TKSA 20")</f>
      </c>
      <c r="C88" s="4" t="inlineStr">
        <is>
          <t>Vendido</t>
        </is>
      </c>
      <c r="D88" s="4" t="inlineStr">
        <is>
          <t>7</t>
        </is>
      </c>
      <c r="E88" s="5" t="inlineStr">
        <is>
          <t>2.100,00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=HYPERLINK("https://www.leilaoonline.net/index.php/lote/detalhe/264152", "202")</f>
      </c>
      <c r="B89" s="4" t="s">
        <f>=HYPERLINK("https://www.leilaoonline.net/index.php/lote/detalhe/264152", " ALINHADOR À LASER SKF TKSA 20")</f>
      </c>
      <c r="C89" s="4" t="inlineStr">
        <is>
          <t>Vendido</t>
        </is>
      </c>
      <c r="D89" s="4" t="inlineStr">
        <is>
          <t>5</t>
        </is>
      </c>
      <c r="E89" s="5" t="inlineStr">
        <is>
          <t>1.900,00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=HYPERLINK("https://www.leilaoonline.net/index.php/lote/detalhe/264173", "204")</f>
      </c>
      <c r="B90" s="4" t="s">
        <f>=HYPERLINK("https://www.leilaoonline.net/index.php/lote/detalhe/264173", " 1 TERMOHIGRÔMETRO, 5 TERMÔMETROS DIGITAL, 13 CONTROLES DIGITAL, 2 FONTES DE INSTRUMENTAÇÃO")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=HYPERLINK("https://www.leilaoonline.net/index.php/lote/detalhe/264155", "207")</f>
      </c>
      <c r="B91" s="4" t="s">
        <f>=HYPERLINK("https://www.leilaoonline.net/index.php/lote/detalhe/264155", " 6 GABARITOS DE SOLDA HI-LOW, 1 CALIBRE SOLDA, 1 PAQUÍMETRO, 1 NÍVEL DIGITAL, 2 NÍVEIS ANALÓGICOS, 7 TRENAS, 1 ENCADERNADORA, 1 TERMÔMETRO DIGITAL C/ SONDA, 1 RELÓGIO COMPARADOR, 1 CALIBRADOR DE FOLGA, 1 PENTE DE ROSCA")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=HYPERLINK("https://www.leilaoonline.net/index.php/lote/detalhe/265543", "208")</f>
      </c>
      <c r="B92" s="4" t="s">
        <f>=HYPERLINK("https://www.leilaoonline.net/index.php/lote/detalhe/265543", "ETIQUETADORA HELLERMANN")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=HYPERLINK("https://www.leilaoonline.net/index.php/lote/detalhe/264193", "214")</f>
      </c>
      <c r="B93" s="4" t="s">
        <f>=HYPERLINK("https://www.leilaoonline.net/index.php/lote/detalhe/264193", " 5 AR CONDICIONADOS DE JANELA E 4 CORTINAS DE AR")</f>
      </c>
      <c r="C93" s="4" t="inlineStr">
        <is>
          <t>Vendido</t>
        </is>
      </c>
      <c r="D93" s="4" t="inlineStr">
        <is>
          <t>4</t>
        </is>
      </c>
      <c r="E93" s="5" t="inlineStr">
        <is>
          <t>2.200,00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=HYPERLINK("https://www.leilaoonline.net/index.php/lote/detalhe/264157", "219")</f>
      </c>
      <c r="B94" s="4" t="s">
        <f>=HYPERLINK("https://www.leilaoonline.net/index.php/lote/detalhe/264157", " 1 ARMÁRIO-ESTUFA (ADAPTADO) E 1 ESTUFA DE MANUTENÇÃO")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=HYPERLINK("https://www.leilaoonline.net/index.php/lote/detalhe/264174", "229")</f>
      </c>
      <c r="B95" s="4" t="s">
        <f>=HYPERLINK("https://www.leilaoonline.net/index.php/lote/detalhe/264174", " APROX. 50 RELÓGIOS PONTO HENRY ORION 6")</f>
      </c>
      <c r="C95" s="4" t="inlineStr">
        <is>
          <t>Vendido</t>
        </is>
      </c>
      <c r="D95" s="4" t="inlineStr">
        <is>
          <t>18</t>
        </is>
      </c>
      <c r="E95" s="5" t="inlineStr">
        <is>
          <t>2.400,00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2026-04-05T11:19:09.00Z</dcterms:created>
  <dc:creator>Tellks Tecnologia</dc:creator>
  <cp:revision>0</cp:revision>
</cp:coreProperties>
</file>