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=HYPERLINK("https://www.leilaoonline.net/index.php/lote/detalhe/327130", "001")</f>
      </c>
      <c r="B11" s="4" t="s">
        <f>=HYPERLINK("https://www.leilaoonline.net/index.php/lote/detalhe/327130",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=HYPERLINK("https://www.leilaoonline.net/index.php/lote/detalhe/327088", "003")</f>
      </c>
      <c r="B12" s="4" t="s">
        <f>=HYPERLINK("https://www.leilaoonline.net/index.php/lote/detalhe/327088",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=HYPERLINK("https://www.leilaoonline.net/index.php/lote/detalhe/326894", "005")</f>
      </c>
      <c r="B13" s="4" t="s">
        <f>=HYPERLINK("https://www.leilaoonline.net/index.php/lote/detalhe/326894", "AUDI/A3 LM 150CV; 2016/2017; PRATA; ALCO./GASOL. - FUNC. - IPVA 2026 OK - FIPE APROX.: R$ 88.398,00")</f>
      </c>
      <c r="C13" s="4" t="inlineStr">
        <is>
          <t>Venda condicional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=HYPERLINK("https://www.leilaoonline.net/index.php/lote/detalhe/326901", "007")</f>
      </c>
      <c r="B14" s="4" t="s">
        <f>=HYPERLINK("https://www.leilaoonline.net/index.php/lote/detalhe/326901",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=HYPERLINK("https://www.leilaoonline.net/index.php/lote/detalhe/327420", "009")</f>
      </c>
      <c r="B15" s="4" t="s">
        <f>=HYPERLINK("https://www.leilaoonline.net/index.php/lote/detalhe/327420", "JEEP/COMPASS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=HYPERLINK("https://www.leilaoonline.net/index.php/lote/detalhe/326900", "010")</f>
      </c>
      <c r="B16" s="4" t="s">
        <f>=HYPERLINK("https://www.leilaoonline.net/index.php/lote/detalhe/326900", "veja o vídeo!! CHEV/TRACKER T A; 2020/2021; CINZA; ALCO./GASOL. - FUNC. - FIPE APROX.: R$ 88.694,00")</f>
      </c>
      <c r="C16" s="4" t="inlineStr">
        <is>
          <t>Venda condicional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=HYPERLINK("https://www.leilaoonline.net/index.php/lote/detalhe/327791", "011")</f>
      </c>
      <c r="B17" s="4" t="s">
        <f>=HYPERLINK("https://www.leilaoonline.net/index.php/lote/detalhe/327791", "veja o vídeo!! FORD/ECOSPORT; 2003/2004; AZUL; GASOLINA - FUNCIONANDO")</f>
      </c>
      <c r="C17" s="4" t="inlineStr">
        <is>
          <t>Venda condicional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=HYPERLINK("https://www.leilaoonline.net/index.php/lote/detalhe/326902", "013")</f>
      </c>
      <c r="B18" s="4" t="s">
        <f>=HYPERLINK("https://www.leilaoonline.net/index.php/lote/detalhe/326902",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=HYPERLINK("https://www.leilaoonline.net/index.php/lote/detalhe/326935", "015")</f>
      </c>
      <c r="B19" s="4" t="s">
        <f>=HYPERLINK("https://www.leilaoonline.net/index.php/lote/detalhe/326935", "veja o vídeo!! CITROEN/AIRCROSS LIVE MT; 2018/2019; VERMELHA; ALCO./GASOL. - FUNCIONANDO")</f>
      </c>
      <c r="C19" s="4" t="inlineStr">
        <is>
          <t>Venda condicional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=HYPERLINK("https://www.leilaoonline.net/index.php/lote/detalhe/327089", "017")</f>
      </c>
      <c r="B20" s="4" t="s">
        <f>=HYPERLINK("https://www.leilaoonline.net/index.php/lote/detalhe/327089",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=HYPERLINK("https://www.leilaoonline.net/index.php/lote/detalhe/327433", "019")</f>
      </c>
      <c r="B21" s="4" t="s">
        <f>=HYPERLINK("https://www.leilaoonline.net/index.php/lote/detalhe/327433", "veja o vídeo!! FIAT/UNO ATTRACTIVE 1.0; 2016/2016; PRATA; ALCO./GASOL. - FUNCIONANDO")</f>
      </c>
      <c r="C21" s="4" t="inlineStr">
        <is>
          <t>Venda condicional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=HYPERLINK("https://www.leilaoonline.net/index.php/lote/detalhe/326946", "020")</f>
      </c>
      <c r="B22" s="4" t="s">
        <f>=HYPERLINK("https://www.leilaoonline.net/index.php/lote/detalhe/326946",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=HYPERLINK("https://www.leilaoonline.net/index.php/lote/detalhe/327128", "023")</f>
      </c>
      <c r="B23" s="4" t="s">
        <f>=HYPERLINK("https://www.leilaoonline.net/index.php/lote/detalhe/327128",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=HYPERLINK("https://www.leilaoonline.net/index.php/lote/detalhe/326949", "025")</f>
      </c>
      <c r="B24" s="4" t="s">
        <f>=HYPERLINK("https://www.leilaoonline.net/index.php/lote/detalhe/326949", "veja o vídeo!! CHEV/PRISMA 1.4MT LT; 2014/2015; PRATA; ALCO./GASOL. - FUNCIONANDO")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=HYPERLINK("https://www.leilaoonline.net/index.php/lote/detalhe/327492", "026")</f>
      </c>
      <c r="B25" s="4" t="s">
        <f>=HYPERLINK("https://www.leilaoonline.net/index.php/lote/detalhe/327492", "veja o vídeo!! I/HYUNDAI I30 1.8; 2013/2014; PRETA; GASOLINA - FUNCIONANDO")</f>
      </c>
      <c r="C25" s="4" t="inlineStr">
        <is>
          <t>Venda condicional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=HYPERLINK("https://www.leilaoonline.net/index.php/lote/detalhe/326927", "027")</f>
      </c>
      <c r="B26" s="4" t="s">
        <f>=HYPERLINK("https://www.leilaoonline.net/index.php/lote/detalhe/326927",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=HYPERLINK("https://www.leilaoonline.net/index.php/lote/detalhe/326884", "030")</f>
      </c>
      <c r="B27" s="4" t="s">
        <f>=HYPERLINK("https://www.leilaoonline.net/index.php/lote/detalhe/326884",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=HYPERLINK("https://www.leilaoonline.net/index.php/lote/detalhe/326893", "035")</f>
      </c>
      <c r="B28" s="4" t="s">
        <f>=HYPERLINK("https://www.leilaoonline.net/index.php/lote/detalhe/326893", "veja o vídeo!! CHEVROLET/CELTA 1.0L LT; 2011/2012; PRATA; ALCO./GASOL. - FUNCIONANDO")</f>
      </c>
      <c r="C28" s="4" t="inlineStr">
        <is>
          <t>Venda condicional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=HYPERLINK("https://www.leilaoonline.net/index.php/lote/detalhe/326954", "037")</f>
      </c>
      <c r="B29" s="4" t="s">
        <f>=HYPERLINK("https://www.leilaoonline.net/index.php/lote/detalhe/326954",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=HYPERLINK("https://www.leilaoonline.net/index.php/lote/detalhe/326942", "045")</f>
      </c>
      <c r="B30" s="4" t="s">
        <f>=HYPERLINK("https://www.leilaoonline.net/index.php/lote/detalhe/326942",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=HYPERLINK("https://www.leilaoonline.net/index.php/lote/detalhe/326919", "050")</f>
      </c>
      <c r="B31" s="4" t="s">
        <f>=HYPERLINK("https://www.leilaoonline.net/index.php/lote/detalhe/326919",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=HYPERLINK("https://www.leilaoonline.net/index.php/lote/detalhe/327129", "053")</f>
      </c>
      <c r="B32" s="4" t="s">
        <f>=HYPERLINK("https://www.leilaoonline.net/index.php/lote/detalhe/327129", "veja o vídeo!! CHEVROLET/ONIX 10MT JOYE; 2016/2017; PRATA; ALCO./GASOL. - FUNCIONANDO")</f>
      </c>
      <c r="C32" s="4" t="inlineStr">
        <is>
          <t>Venda condicional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=HYPERLINK("https://www.leilaoonline.net/index.php/lote/detalhe/326908", "055")</f>
      </c>
      <c r="B33" s="4" t="s">
        <f>=HYPERLINK("https://www.leilaoonline.net/index.php/lote/detalhe/326908", "veja o vídeo!! HONDA/CITY EX CVT; 2018/2018; PRETA; ALCO./GASOL. - FUNC. - IPVA 2026 OK - APROX. 65.600KM")</f>
      </c>
      <c r="C33" s="4" t="inlineStr">
        <is>
          <t>Venda condicional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=HYPERLINK("https://www.leilaoonline.net/index.php/lote/detalhe/326890", "060")</f>
      </c>
      <c r="B34" s="4" t="s">
        <f>=HYPERLINK("https://www.leilaoonline.net/index.php/lote/detalhe/326890",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=HYPERLINK("https://www.leilaoonline.net/index.php/lote/detalhe/326926", "063")</f>
      </c>
      <c r="B35" s="4" t="s">
        <f>=HYPERLINK("https://www.leilaoonline.net/index.php/lote/detalhe/326926",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=HYPERLINK("https://www.leilaoonline.net/index.php/lote/detalhe/326892", "065")</f>
      </c>
      <c r="B36" s="4" t="s">
        <f>=HYPERLINK("https://www.leilaoonline.net/index.php/lote/detalhe/326892",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=HYPERLINK("https://www.leilaoonline.net/index.php/lote/detalhe/326932", "070")</f>
      </c>
      <c r="B37" s="4" t="s">
        <f>=HYPERLINK("https://www.leilaoonline.net/index.php/lote/detalhe/326932",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=HYPERLINK("https://www.leilaoonline.net/index.php/lote/detalhe/326996", "073")</f>
      </c>
      <c r="B38" s="4" t="s">
        <f>=HYPERLINK("https://www.leilaoonline.net/index.php/lote/detalhe/326996",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=HYPERLINK("https://www.leilaoonline.net/index.php/lote/detalhe/326929", "075")</f>
      </c>
      <c r="B39" s="4" t="s">
        <f>=HYPERLINK("https://www.leilaoonline.net/index.php/lote/detalhe/326929",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=HYPERLINK("https://www.leilaoonline.net/index.php/lote/detalhe/326891", "080")</f>
      </c>
      <c r="B40" s="4" t="s">
        <f>=HYPERLINK("https://www.leilaoonline.net/index.php/lote/detalhe/326891",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=HYPERLINK("https://www.leilaoonline.net/index.php/lote/detalhe/326885", "085")</f>
      </c>
      <c r="B41" s="4" t="s">
        <f>=HYPERLINK("https://www.leilaoonline.net/index.php/lote/detalhe/326885", "veja o vídeo!! FIAT/STRADA FIRE CE FLEX; 2007/2007; VERMELHA; ALCO./GASOL. - FUNCIONANDO")</f>
      </c>
      <c r="C41" s="4" t="inlineStr">
        <is>
          <t>Venda condicional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=HYPERLINK("https://www.leilaoonline.net/index.php/lote/detalhe/326896", "090")</f>
      </c>
      <c r="B42" s="4" t="s">
        <f>=HYPERLINK("https://www.leilaoonline.net/index.php/lote/detalhe/326896",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=HYPERLINK("https://www.leilaoonline.net/index.php/lote/detalhe/326895", "095")</f>
      </c>
      <c r="B43" s="4" t="s">
        <f>=HYPERLINK("https://www.leilaoonline.net/index.php/lote/detalhe/326895",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=HYPERLINK("https://www.leilaoonline.net/index.php/lote/detalhe/326905", "100")</f>
      </c>
      <c r="B44" s="4" t="s">
        <f>=HYPERLINK("https://www.leilaoonline.net/index.php/lote/detalhe/326905", "veja o vídeo!! CITROEN/C4CACTUS FEEL AT; 2022/2023; PRETA; ALCO./GASOL. - FUNC. - FIPE APROX.: R$ 79.935,00")</f>
      </c>
      <c r="C44" s="4" t="inlineStr">
        <is>
          <t>Em pregão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=HYPERLINK("https://www.leilaoonline.net/index.php/lote/detalhe/326889", "105")</f>
      </c>
      <c r="B45" s="4" t="s">
        <f>=HYPERLINK("https://www.leilaoonline.net/index.php/lote/detalhe/326889", "JEEP/COMPASS TRAILHAWK D; 2017/2018; PRETA; DIESEL - FUNCIONANDO")</f>
      </c>
      <c r="C45" s="4" t="inlineStr">
        <is>
          <t>Venda condicional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=HYPERLINK("https://www.leilaoonline.net/index.php/lote/detalhe/326899", "110")</f>
      </c>
      <c r="B46" s="4" t="s">
        <f>=HYPERLINK("https://www.leilaoonline.net/index.php/lote/detalhe/326899",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=HYPERLINK("https://www.leilaoonline.net/index.php/lote/detalhe/326940", "115")</f>
      </c>
      <c r="B47" s="4" t="s">
        <f>=HYPERLINK("https://www.leilaoonline.net/index.php/lote/detalhe/326940",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=HYPERLINK("https://www.leilaoonline.net/index.php/lote/detalhe/326903", "120")</f>
      </c>
      <c r="B48" s="4" t="s">
        <f>=HYPERLINK("https://www.leilaoonline.net/index.php/lote/detalhe/326903", "veja o vídeo!! MMC/ASX GLS 2WD; 2019/2020; VERMELHA; ALCO./GASOL. - FUNC. - FIPE APROX.: R$ 86.639,00")</f>
      </c>
      <c r="C48" s="4" t="inlineStr">
        <is>
          <t>Em pregão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=HYPERLINK("https://www.leilaoonline.net/index.php/lote/detalhe/326888", "125")</f>
      </c>
      <c r="B49" s="4" t="s">
        <f>=HYPERLINK("https://www.leilaoonline.net/index.php/lote/detalhe/326888",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=HYPERLINK("https://www.leilaoonline.net/index.php/lote/detalhe/326897", "130")</f>
      </c>
      <c r="B50" s="4" t="s">
        <f>=HYPERLINK("https://www.leilaoonline.net/index.php/lote/detalhe/326897",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=HYPERLINK("https://www.leilaoonline.net/index.php/lote/detalhe/326886", "135")</f>
      </c>
      <c r="B51" s="4" t="s">
        <f>=HYPERLINK("https://www.leilaoonline.net/index.php/lote/detalhe/326886", "veja o vídeo!! FIAT/DOBLO ESSENCE 1.8; 2012/2013; BRANCA; ALCO./GASOL.; 7 LUGARES - FUNCIONANDO")</f>
      </c>
      <c r="C51" s="4" t="inlineStr">
        <is>
          <t>Em pregão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=HYPERLINK("https://www.leilaoonline.net/index.php/lote/detalhe/326887", "140")</f>
      </c>
      <c r="B52" s="4" t="s">
        <f>=HYPERLINK("https://www.leilaoonline.net/index.php/lote/detalhe/326887", "veja o vídeo!! HONDA/CITY EXL; 2022/2023; BRANCA; ALCO./GASOL. - FUNCIONANDO - FIPE APROX.: R$ 106.766,00")</f>
      </c>
      <c r="C52" s="4" t="inlineStr">
        <is>
          <t>Em pregão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=HYPERLINK("https://www.leilaoonline.net/index.php/lote/detalhe/326913", "145")</f>
      </c>
      <c r="B53" s="4" t="s">
        <f>=HYPERLINK("https://www.leilaoonline.net/index.php/lote/detalhe/326913", "veja o vídeo!! I/RENAULT FLUENCE DYN PL; 2016/2017; PRATA; ALCO./GASOL. - FUNCIONANDO")</f>
      </c>
      <c r="C53" s="4" t="inlineStr">
        <is>
          <t>Em pregão</t>
        </is>
      </c>
      <c r="D53" s="4" t="inlineStr">
        <is>
          <t>6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=HYPERLINK("https://www.leilaoonline.net/index.php/lote/detalhe/326925", "150")</f>
      </c>
      <c r="B54" s="4" t="s">
        <f>=HYPERLINK("https://www.leilaoonline.net/index.php/lote/detalhe/326925", "veja o vídeo!! YAMAHA/MT09 ABS; 2020/2021; CINZA; GASOLINA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=HYPERLINK("https://www.leilaoonline.net/index.php/lote/detalhe/326898", "155")</f>
      </c>
      <c r="B55" s="4" t="s">
        <f>=HYPERLINK("https://www.leilaoonline.net/index.php/lote/detalhe/326898", "veja o vídeo!! CHEV/PRISMA 1.0MT LT; 2014/2015; VERMELHA; ALCO./GASOL. - FUNCIONANDO")</f>
      </c>
      <c r="C55" s="4" t="inlineStr">
        <is>
          <t>Aguardando</t>
        </is>
      </c>
      <c r="D55" s="4" t="inlineStr">
        <is>
          <t>3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=HYPERLINK("https://www.leilaoonline.net/index.php/lote/detalhe/326928", "160")</f>
      </c>
      <c r="B56" s="4" t="s">
        <f>=HYPERLINK("https://www.leilaoonline.net/index.php/lote/detalhe/326928", "veja o vídeo!! CHEVROLET/CRUZE LT NB; 2012/2012; PRETA; ALCO./GASOL. - FUNC. - FIPE APROX.: R$ 51.001,00")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=HYPERLINK("https://www.leilaoonline.net/index.php/lote/detalhe/326924", "165")</f>
      </c>
      <c r="B57" s="4" t="s">
        <f>=HYPERLINK("https://www.leilaoonline.net/index.php/lote/detalhe/326924", "FORD/ECOSPORT XLS 1.6L; 2004/2005; PRATA; GASOLINA - FUNCIONANDO")</f>
      </c>
      <c r="C57" s="4" t="inlineStr">
        <is>
          <t>Aguardando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=HYPERLINK("https://www.leilaoonline.net/index.php/lote/detalhe/326938", "170")</f>
      </c>
      <c r="B58" s="4" t="s">
        <f>=HYPERLINK("https://www.leilaoonline.net/index.php/lote/detalhe/326938", "I/NISSAN SENTRA S; 2007/2008; PRETA; GASOLINA - FUNCIONANDO")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=HYPERLINK("https://www.leilaoonline.net/index.php/lote/detalhe/326904", "175")</f>
      </c>
      <c r="B59" s="4" t="s">
        <f>=HYPERLINK("https://www.leilaoonline.net/index.php/lote/detalhe/326904", "veja o vídeo!! RENAULT/LOGAN EXPR 16 M; 2014/2014; PRATA; ALCO./GASOL. - FUNCIONANDO")</f>
      </c>
      <c r="C59" s="4" t="inlineStr">
        <is>
          <t>Aguardando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=HYPERLINK("https://www.leilaoonline.net/index.php/lote/detalhe/326952", "180")</f>
      </c>
      <c r="B60" s="4" t="s">
        <f>=HYPERLINK("https://www.leilaoonline.net/index.php/lote/detalhe/326952", "GURGEL/BR 800; 1991/1991; BEGE; GASOLINA - FUNCIONANDO")</f>
      </c>
      <c r="C60" s="4" t="inlineStr">
        <is>
          <t>Aguardando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=HYPERLINK("https://www.leilaoonline.net/index.php/lote/detalhe/326953", "185")</f>
      </c>
      <c r="B61" s="4" t="s">
        <f>=HYPERLINK("https://www.leilaoonline.net/index.php/lote/detalhe/326953", "CAMINHÃO VOLVO/NH12380 4X2T; 2002/2003; COR BRANCA; COMB. DIESEL - SUCATA SEM DIREITO A DOCUMENTAÇÃO")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2026-04-02T17:12:39.00Z</dcterms:created>
  <dc:creator>Tellks Tecnologia</dc:creator>
  <cp:revision>0</cp:revision>
</cp:coreProperties>
</file>