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=HYPERLINK("https://www.leilaoonline.net/lote/detalhe/57206", "001")</f>
      </c>
      <c r="B11" s="4" t="s">
        <f>=HYPERLINK("https://www.leilaoonline.net/lote/detalhe/57206", "[ VÍDEO ] TRATOR NEW HOLLAND. MOD. D170. ANO 2007")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124.000,00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=HYPERLINK("https://www.leilaoonline.net/lote/detalhe/57754", "002")</f>
      </c>
      <c r="B12" s="4" t="s">
        <f>=HYPERLINK("https://www.leilaoonline.net/lote/detalhe/57754", "[ VÍDEO ] PÁ CARREGADEIRA MICHIGAN. MOD. 55C. ANO 1987.")</f>
      </c>
      <c r="C12" s="4" t="inlineStr">
        <is>
          <t>Vendido</t>
        </is>
      </c>
      <c r="D12" s="4" t="inlineStr">
        <is>
          <t>3</t>
        </is>
      </c>
      <c r="E12" s="5" t="inlineStr">
        <is>
          <t>78.000,00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=HYPERLINK("https://www.leilaoonline.net/lote/detalhe/57755", "003")</f>
      </c>
      <c r="B13" s="4" t="s">
        <f>=HYPERLINK("https://www.leilaoonline.net/lote/detalhe/57755", "[ VÍDEO ] PÁ CARREGADEIRA CASE. MOD. W20B. ANO 1992.")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=HYPERLINK("https://www.leilaoonline.net/lote/detalhe/56709", "004")</f>
      </c>
      <c r="B14" s="4" t="s">
        <f>=HYPERLINK("https://www.leilaoonline.net/lote/detalhe/56709",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=HYPERLINK("https://www.leilaoonline.net/lote/detalhe/57791", "005")</f>
      </c>
      <c r="B15" s="4" t="s">
        <f>=HYPERLINK("https://www.leilaoonline.net/lote/detalhe/57791", "[ VÍDEO ] RETROESCAVADEIRA CATERPILLAR. MOD. CAT 416D. ANO 2006")</f>
      </c>
      <c r="C15" s="4" t="inlineStr">
        <is>
          <t>Vendido</t>
        </is>
      </c>
      <c r="D15" s="4" t="inlineStr">
        <is>
          <t>3</t>
        </is>
      </c>
      <c r="E15" s="5" t="inlineStr">
        <is>
          <t>58.000,00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=HYPERLINK("https://www.leilaoonline.net/lote/detalhe/56710", "006")</f>
      </c>
      <c r="B16" s="4" t="s">
        <f>=HYPERLINK("https://www.leilaoonline.net/lote/detalhe/56710",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=HYPERLINK("https://www.leilaoonline.net/lote/detalhe/56708", "007")</f>
      </c>
      <c r="B17" s="4" t="s">
        <f>=HYPERLINK("https://www.leilaoonline.net/lote/detalhe/56708", " PATROL CATERPILLAR. MOD. 120B. ANO 87")</f>
      </c>
      <c r="C17" s="4" t="inlineStr">
        <is>
          <t>Vendido</t>
        </is>
      </c>
      <c r="D17" s="4" t="inlineStr">
        <is>
          <t>1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=HYPERLINK("https://www.leilaoonline.net/lote/detalhe/56711", "008")</f>
      </c>
      <c r="B18" s="4" t="s">
        <f>=HYPERLINK("https://www.leilaoonline.net/lote/detalhe/56711",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=HYPERLINK("https://www.leilaoonline.net/lote/detalhe/56719", "009")</f>
      </c>
      <c r="B19" s="4" t="s">
        <f>=HYPERLINK("https://www.leilaoonline.net/lote/detalhe/56719", "[ RETIRADO ][ VÍDEO ] ESCAVADEIRA CATERPILLAR. MOD. 321DL. ANO 2009")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123.200,00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=HYPERLINK("https://www.leilaoonline.net/lote/detalhe/57792", "010")</f>
      </c>
      <c r="B20" s="4" t="s">
        <f>=HYPERLINK("https://www.leilaoonline.net/lote/detalhe/57792", "[ VÍDEO ] RETROESCAVADEIRA CASE. MOD. 580H. ANO 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=HYPERLINK("https://www.leilaoonline.net/lote/detalhe/57793", "011")</f>
      </c>
      <c r="B21" s="4" t="s">
        <f>=HYPERLINK("https://www.leilaoonline.net/lote/detalhe/57793", "MINI ESCAVADEIRA CAT. ANO 2012.")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=HYPERLINK("https://www.leilaoonline.net/lote/detalhe/57958", "012")</f>
      </c>
      <c r="B22" s="4" t="s">
        <f>=HYPERLINK("https://www.leilaoonline.net/lote/detalhe/57958", "JOGO DE 4 CORRENTES PARA PÁ CARREGADEIRA DE PNEUS. PARA PNEUS 20,5.")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=HYPERLINK("https://www.leilaoonline.net/lote/detalhe/56722", "013")</f>
      </c>
      <c r="B23" s="4" t="s">
        <f>=HYPERLINK("https://www.leilaoonline.net/lote/detalhe/56722", "[ VÍDEO ] PÁ CARREGADEIRA MICHIGAN. MOD 45 C. ANO 1988")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=HYPERLINK("https://www.leilaoonline.net/lote/detalhe/56720", "014")</f>
      </c>
      <c r="B24" s="4" t="s">
        <f>=HYPERLINK("https://www.leilaoonline.net/lote/detalhe/56720",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=HYPERLINK("https://www.leilaoonline.net/lote/detalhe/56724", "015")</f>
      </c>
      <c r="B25" s="4" t="s">
        <f>=HYPERLINK("https://www.leilaoonline.net/lote/detalhe/56724",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=HYPERLINK("https://www.leilaoonline.net/lote/detalhe/56721", "016")</f>
      </c>
      <c r="B26" s="4" t="s">
        <f>=HYPERLINK("https://www.leilaoonline.net/lote/detalhe/56721", " CHEVROLET D60. ANO 78. FREIO A AR.")</f>
      </c>
      <c r="C26" s="4" t="inlineStr">
        <is>
          <t>Vendido</t>
        </is>
      </c>
      <c r="D26" s="4" t="inlineStr">
        <is>
          <t>3</t>
        </is>
      </c>
      <c r="E26" s="5" t="inlineStr">
        <is>
          <t>17.250,00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=HYPERLINK("https://www.leilaoonline.net/lote/detalhe/56723", "017")</f>
      </c>
      <c r="B27" s="4" t="s">
        <f>=HYPERLINK("https://www.leilaoonline.net/lote/detalhe/56723",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=HYPERLINK("https://www.leilaoonline.net/lote/detalhe/58365", "018")</f>
      </c>
      <c r="B28" s="4" t="s">
        <f>=HYPERLINK("https://www.leilaoonline.net/lote/detalhe/58365", "[ VÍDEO ] EMPILHADEIRA CLARK. DIESEL. 7 TON. ANO 87")</f>
      </c>
      <c r="C28" s="4" t="inlineStr">
        <is>
          <t>Vendido</t>
        </is>
      </c>
      <c r="D28" s="4" t="inlineStr">
        <is>
          <t>5</t>
        </is>
      </c>
      <c r="E28" s="5" t="inlineStr">
        <is>
          <t>30.900,00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=HYPERLINK("https://www.leilaoonline.net/lote/detalhe/56712", "019")</f>
      </c>
      <c r="B29" s="4" t="s">
        <f>=HYPERLINK("https://www.leilaoonline.net/lote/detalhe/56712",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=HYPERLINK("https://www.leilaoonline.net/lote/detalhe/56725", "020")</f>
      </c>
      <c r="B30" s="4" t="s">
        <f>=HYPERLINK("https://www.leilaoonline.net/lote/detalhe/56725", "[ RETIRADO ][ VÍDEO ] PÁ CARREGADEIRA CATERPILLAR. MOD. 938H. ANO 2012")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=HYPERLINK("https://www.leilaoonline.net/lote/detalhe/58737", "021")</f>
      </c>
      <c r="B31" s="4" t="s">
        <f>=HYPERLINK("https://www.leilaoonline.net/lote/detalhe/58737",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=HYPERLINK("https://www.leilaoonline.net/lote/detalhe/58785", "022")</f>
      </c>
      <c r="B32" s="4" t="s">
        <f>=HYPERLINK("https://www.leilaoonline.net/lote/detalhe/58785", "[ VÍDEO ] ESCAVADEIRA KOMATSU. MOD. PC150. ANO 2000.")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=HYPERLINK("https://www.leilaoonline.net/lote/detalhe/58801", "023")</f>
      </c>
      <c r="B33" s="4" t="s">
        <f>=HYPERLINK("https://www.leilaoonline.net/lote/detalhe/58801", "[ VÍDEO ] ESCAVADEIRA DOOSAN. MOD. DX53 W. ANO 2010. APROX 5.000 HRS. ACOMPANHA 01 ROMPEDOR HIDRÁULICO E 02 CONCHAS.")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=HYPERLINK("https://www.leilaoonline.net/lote/detalhe/58849", "024")</f>
      </c>
      <c r="B34" s="4" t="s">
        <f>=HYPERLINK("https://www.leilaoonline.net/lote/detalhe/58849", "[ VÍDEO ] RETROESCAVADEIRA FIATALLIS. MOD. FB80. ANO 1998. 4X4.")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=HYPERLINK("https://www.leilaoonline.net/lote/detalhe/56718", "025")</f>
      </c>
      <c r="B35" s="4" t="s">
        <f>=HYPERLINK("https://www.leilaoonline.net/lote/detalhe/56718", " [ RETIRADO ][ VÍDEO ] PÁ CARREGADEIRA MICHIGAN. MOD. 75III. ANO 79")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37.000,00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=HYPERLINK("https://www.leilaoonline.net/lote/detalhe/59267", "026")</f>
      </c>
      <c r="B36" s="4" t="s">
        <f>=HYPERLINK("https://www.leilaoonline.net/lote/detalhe/59267", "[ VÍDEO ] RETROESCAVADEIRA CASE. MOD. 580L. ANO 2000. 4X4.")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67.350,00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=HYPERLINK("https://www.leilaoonline.net/lote/detalhe/56713", "028")</f>
      </c>
      <c r="B37" s="4" t="s">
        <f>=HYPERLINK("https://www.leilaoonline.net/lote/detalhe/56713", "[ RETIRADO ][ VÍDEOS ] TRATOR ESTEIRA FIATALLIS. MOD. FD9. ANO 89")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98.550,00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=HYPERLINK("https://www.leilaoonline.net/lote/detalhe/56714", "029")</f>
      </c>
      <c r="B38" s="4" t="s">
        <f>=HYPERLINK("https://www.leilaoonline.net/lote/detalhe/56714", "[ VÍDEOS ] TRATOR DE ESTEIRA FIATALLIS. MOD. 14CT. ANO 94")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=HYPERLINK("https://www.leilaoonline.net/lote/detalhe/56726", "031")</f>
      </c>
      <c r="B39" s="4" t="s">
        <f>=HYPERLINK("https://www.leilaoonline.net/lote/detalhe/56726", "TRASMISSÃO DE MOTONIVELADORA CATERPILLAR 120H. ANO 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=HYPERLINK("https://www.leilaoonline.net/lote/detalhe/56727", "032")</f>
      </c>
      <c r="B40" s="4" t="s">
        <f>=HYPERLINK("https://www.leilaoonline.net/lote/detalhe/56727", "ROLO COMPACTADOR. MOD. TH10. ANO 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=HYPERLINK("https://www.leilaoonline.net/lote/detalhe/56716", "033")</f>
      </c>
      <c r="B41" s="4" t="s">
        <f>=HYPERLINK("https://www.leilaoonline.net/lote/detalhe/56716", "[ VÍDEOS ] TRATOR DE ESTEIRA. MOD. FD130. ANO 2004.")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=HYPERLINK("https://www.leilaoonline.net/lote/detalhe/56728", "036")</f>
      </c>
      <c r="B42" s="4" t="s">
        <f>=HYPERLINK("https://www.leilaoonline.net/lote/detalhe/56728", "CAÇAMBA TOCO")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=HYPERLINK("https://www.leilaoonline.net/lote/detalhe/56717", "040")</f>
      </c>
      <c r="B43" s="4" t="s">
        <f>=HYPERLINK("https://www.leilaoonline.net/lote/detalhe/56717", "[ RETIRADO ] GRADE HIDRÁULICA. 16 DISCOS.")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15.200,00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=HYPERLINK("https://www.leilaoonline.net/lote/detalhe/56702", "103")</f>
      </c>
      <c r="B44" s="4" t="s">
        <f>=HYPERLINK("https://www.leilaoonline.net/lote/detalhe/56702", " [ VÍDEO ] ROLO DE PNEUS DYNAPAC. MOD. CP-27 . ANO 1994 ")</f>
      </c>
      <c r="C44" s="4" t="inlineStr">
        <is>
          <t>Vendido</t>
        </is>
      </c>
      <c r="D44" s="4" t="inlineStr">
        <is>
          <t>2</t>
        </is>
      </c>
      <c r="E44" s="5" t="inlineStr">
        <is>
          <t>40.250,00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=HYPERLINK("https://www.leilaoonline.net/lote/detalhe/56703", "104")</f>
      </c>
      <c r="B45" s="4" t="s">
        <f>=HYPERLINK("https://www.leilaoonline.net/lote/detalhe/56703", " COMPRESSOR INGERSSOL-RAND, HOR. 468619 . MARCA: INGERSOL-RAND")</f>
      </c>
      <c r="C45" s="4" t="inlineStr">
        <is>
          <t>Vendido</t>
        </is>
      </c>
      <c r="D45" s="4" t="inlineStr">
        <is>
          <t>2</t>
        </is>
      </c>
      <c r="E45" s="5" t="inlineStr">
        <is>
          <t>3.720,00</t>
        </is>
      </c>
      <c r="F45" s="4" t="inlineStr">
        <is>
          <t>220.00</t>
        </is>
      </c>
    </row>
    <row collapsed="false" customFormat="false" customHeight="false" hidden="false" ht="12.1" outlineLevel="0" r="46">
      <c r="A46" s="5" t="s">
        <f>=HYPERLINK("https://www.leilaoonline.net/lote/detalhe/56700", "105")</f>
      </c>
      <c r="B46" s="4" t="s">
        <f>=HYPERLINK("https://www.leilaoonline.net/lote/detalhe/56700", " CARRETA C/ MESA DE 6 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=HYPERLINK("https://www.leilaoonline.net/lote/detalhe/56715", "113")</f>
      </c>
      <c r="B47" s="4" t="s">
        <f>=HYPERLINK("https://www.leilaoonline.net/lote/detalhe/56715", " [ VÍDEO ] GUINDASTE S/ ESPECIFICAÇÕES. ANO: 1980 ")</f>
      </c>
      <c r="C47" s="4" t="inlineStr">
        <is>
          <t>Vendido</t>
        </is>
      </c>
      <c r="D47" s="4" t="inlineStr">
        <is>
          <t>2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=HYPERLINK("https://www.leilaoonline.net/lote/detalhe/56701", "117")</f>
      </c>
      <c r="B48" s="4" t="s">
        <f>=HYPERLINK("https://www.leilaoonline.net/lote/detalhe/56701", "[ VÍDEO ] ROLO COMPACTADOR MULLER TC18 . MARCA: MULLER . MODELO:  TC18 . ANO: 1987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=HYPERLINK("https://www.leilaoonline.net/lote/detalhe/56704", "126")</f>
      </c>
      <c r="B49" s="4" t="s">
        <f>=HYPERLINK("https://www.leilaoonline.net/lote/detalhe/56704", "[ VÍDEO ] ROLO DE PNEUS TEMA TERRA. MOD. TT SP-8.000. ANO 1982 ")</f>
      </c>
      <c r="C49" s="4" t="inlineStr">
        <is>
          <t>Vendido</t>
        </is>
      </c>
      <c r="D49" s="4" t="inlineStr">
        <is>
          <t>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=HYPERLINK("https://www.leilaoonline.net/lote/detalhe/56705", "127")</f>
      </c>
      <c r="B50" s="4" t="s">
        <f>=HYPERLINK("https://www.leilaoonline.net/lote/detalhe/56705", " ROLO DE PNEUS TT SP-8000HD . MARCA: TEMA TERRA . MODELO:  TT SP-8.000 HD . ANO: 1985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=HYPERLINK("https://www.leilaoonline.net/lote/detalhe/56706", "132")</f>
      </c>
      <c r="B51" s="4" t="s">
        <f>=HYPERLINK("https://www.leilaoonline.net/lote/detalhe/56706", "DRAGLINE MARCA HR")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=HYPERLINK("https://www.leilaoonline.net/lote/detalhe/56707", "133")</f>
      </c>
      <c r="B52" s="4" t="s">
        <f>=HYPERLINK("https://www.leilaoonline.net/lote/detalhe/56707", "ROLO MULLER. AP35")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10.500,00</t>
        </is>
      </c>
      <c r="F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2026-03-29T04:32:00.00Z</dcterms:created>
  <dc:creator>Tellks Tecnologia</dc:creator>
  <cp:revision>0</cp:revision>
</cp:coreProperties>
</file>