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Triton • Frontier • Kombi • Duster • Palio • Ranger • Onibus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=HYPERLINK("https://www.leilaoonline.net/lote/detalhe/57289", "001")</f>
      </c>
      <c r="B11" s="4" t="s">
        <f>=HYPERLINK("https://www.leilaoonline.net/lote/detalhe/57289", "I; BMW 530 NE71; 2005/2006; CINZA; GASOLINA; BLINDADO")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27.250,00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=HYPERLINK("https://www.leilaoonline.net/lote/detalhe/57382", "002")</f>
      </c>
      <c r="B12" s="4" t="s">
        <f>=HYPERLINK("https://www.leilaoonline.net/lote/detalhe/57382", "FIAT STRADA HD WK CC E, 2017/2017; BRANCA; ALCO./GASOL. - FUNCIONANDO - FROTA 589 - IPVA 2020 PAGO")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24.800,00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=HYPERLINK("https://www.leilaoonline.net/lote/detalhe/57286", "004")</f>
      </c>
      <c r="B13" s="4" t="s">
        <f>=HYPERLINK("https://www.leilaoonline.net/lote/detalhe/57286", "ÔNIBUS, VW INDUSCAR APACHE, 2008/2008, BRANCO; DIESEL - FROTA 103 -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=HYPERLINK("https://www.leilaoonline.net/lote/detalhe/57291", "005")</f>
      </c>
      <c r="B14" s="4" t="s">
        <f>=HYPERLINK("https://www.leilaoonline.net/lote/detalhe/57291", "FIAT/WEEKEND ATRACTIVE; 2016/2016, PRATA, ALCO./GASOL., FROTA 707 -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17.250,00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=HYPERLINK("https://www.leilaoonline.net/lote/detalhe/57733", "006")</f>
      </c>
      <c r="B15" s="4" t="s">
        <f>=HYPERLINK("https://www.leilaoonline.net/lote/detalhe/57733", "RENAULT DUSTER 20 D 4X2; ANO/MOD 2013/2014; COR PRATA; ALCO./GASOL. FROTA CANALOTE002")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18.750,00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=HYPERLINK("https://www.leilaoonline.net/lote/detalhe/57734", "007")</f>
      </c>
      <c r="B16" s="4" t="s">
        <f>=HYPERLINK("https://www.leilaoonline.net/lote/detalhe/57734", "FIAT PALIO WEEKEND ADVENTURE ANO 2016 MOD 2016; COR PRATA; COMBUS. FLEX - FUNCIONANDO - FROTA CANALOTE 008")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24.500,00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=HYPERLINK("https://www.leilaoonline.net/lote/detalhe/57284", "008")</f>
      </c>
      <c r="B17" s="4" t="s">
        <f>=HYPERLINK("https://www.leilaoonline.net/lote/detalhe/57284", "FORD; RANGER XLT 12P; 2009/2009; PRETA; DIESEL - FUNCIONANDO")</f>
      </c>
      <c r="C17" s="4" t="inlineStr">
        <is>
          <t>Não vendido</t>
        </is>
      </c>
      <c r="D17" s="4" t="inlineStr">
        <is>
          <t>72</t>
        </is>
      </c>
      <c r="E17" s="5" t="inlineStr">
        <is>
          <t>29.250,00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=HYPERLINK("https://www.leilaoonline.net/lote/detalhe/57735", "009")</f>
      </c>
      <c r="B18" s="4" t="s">
        <f>=HYPERLINK("https://www.leilaoonline.net/lote/detalhe/57735", "FIAT PALIO WEEKEND ADVENTURE ANO 2014 MOD 2015; COR PRATA; COMBUS. FLEX - FUNCIONANDO - FROTA CANALOTE 018")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25.000,00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=HYPERLINK("https://www.leilaoonline.net/lote/detalhe/57281", "010")</f>
      </c>
      <c r="B19" s="4" t="s">
        <f>=HYPERLINK("https://www.leilaoonline.net/lote/detalhe/57281", "I BMW; X5 4.8 FE81; 2007/2007; PRETA; GASOLINA; FUNCIONANDO; BLINDADO")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29.500,00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=HYPERLINK("https://www.leilaoonline.net/lote/detalhe/57287", "013")</f>
      </c>
      <c r="B20" s="4" t="s">
        <f>=HYPERLINK("https://www.leilaoonline.net/lote/detalhe/57287", "MMC/L200 TRITON GL D; 2014/2015; PRATA; DIESEL - FROTA 981 - FUNCIONANDO")</f>
      </c>
      <c r="C20" s="4" t="inlineStr">
        <is>
          <t>Vendido</t>
        </is>
      </c>
      <c r="D20" s="4" t="inlineStr">
        <is>
          <t>55</t>
        </is>
      </c>
      <c r="E20" s="5" t="inlineStr">
        <is>
          <t>44.500,00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=HYPERLINK("https://www.leilaoonline.net/lote/detalhe/57292", "014")</f>
      </c>
      <c r="B21" s="4" t="s">
        <f>=HYPERLINK("https://www.leilaoonline.net/lote/detalhe/57292", "FIAT PALIO WEEKEND ATTRATIVE ANO 2016 MOD 2017, COR PRATA, FLEX, FROTA 048 - FUNCIONANDO")</f>
      </c>
      <c r="C21" s="4" t="inlineStr">
        <is>
          <t>Não vendido</t>
        </is>
      </c>
      <c r="D21" s="4" t="inlineStr">
        <is>
          <t>68</t>
        </is>
      </c>
      <c r="E21" s="5" t="inlineStr">
        <is>
          <t>21.850,00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=HYPERLINK("https://www.leilaoonline.net/lote/detalhe/57293", "015")</f>
      </c>
      <c r="B22" s="4" t="s">
        <f>=HYPERLINK("https://www.leilaoonline.net/lote/detalhe/57293", " FIAT PALIO WEEKEND ATTRATIVE ANO 2016 MOD 2017, COR PRATA, FLEX, FROTA 358 - FUNCIONANDO")</f>
      </c>
      <c r="C22" s="4" t="inlineStr">
        <is>
          <t>Não vendido</t>
        </is>
      </c>
      <c r="D22" s="4" t="inlineStr">
        <is>
          <t>76</t>
        </is>
      </c>
      <c r="E22" s="5" t="inlineStr">
        <is>
          <t>18.700,00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=HYPERLINK("https://www.leilaoonline.net/lote/detalhe/57290", "016")</f>
      </c>
      <c r="B23" s="4" t="s">
        <f>=HYPERLINK("https://www.leilaoonline.net/lote/detalhe/57290", "MMC/L200 TRITON GL D; 2016/2017; PRATA; DIESEL - FROTA 888 - FUNCIONANDO")</f>
      </c>
      <c r="C23" s="4" t="inlineStr">
        <is>
          <t>Não vendido</t>
        </is>
      </c>
      <c r="D23" s="4" t="inlineStr">
        <is>
          <t>135</t>
        </is>
      </c>
      <c r="E23" s="5" t="inlineStr">
        <is>
          <t>54.750,00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=HYPERLINK("https://www.leilaoonline.net/lote/detalhe/57298", "017")</f>
      </c>
      <c r="B24" s="4" t="s">
        <f>=HYPERLINK("https://www.leilaoonline.net/lote/detalhe/57298", "NISSAN/FRONTIER S 4X4; 2014/2015; FANTASIA; DIESEL; FROTA 634 - FUNCIONANDO")</f>
      </c>
      <c r="C24" s="4" t="inlineStr">
        <is>
          <t>Não vendido</t>
        </is>
      </c>
      <c r="D24" s="4" t="inlineStr">
        <is>
          <t>116</t>
        </is>
      </c>
      <c r="E24" s="5" t="inlineStr">
        <is>
          <t>48.750,00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=HYPERLINK("https://www.leilaoonline.net/lote/detalhe/57282", "021")</f>
      </c>
      <c r="B25" s="4" t="s">
        <f>=HYPERLINK("https://www.leilaoonline.net/lote/detalhe/57282", "VW/ÔNIBUS ECOSS U; 2006/2006; BRANCA; DIESEL -  FROTA 968 - FUNCIONANDO")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52.000,00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=HYPERLINK("https://www.leilaoonline.net/lote/detalhe/57288", "026")</f>
      </c>
      <c r="B26" s="4" t="s">
        <f>=HYPERLINK("https://www.leilaoonline.net/lote/detalhe/57288", "MMC/L200 TRITON GL D; 2015/2016; PRATA; DIESEL - FROTA 249 - FUNCIONANDO")</f>
      </c>
      <c r="C26" s="4" t="inlineStr">
        <is>
          <t>Não vendido</t>
        </is>
      </c>
      <c r="D26" s="4" t="inlineStr">
        <is>
          <t>129</t>
        </is>
      </c>
      <c r="E26" s="5" t="inlineStr">
        <is>
          <t>46.250,00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=HYPERLINK("https://www.leilaoonline.net/lote/detalhe/57294", "027")</f>
      </c>
      <c r="B27" s="4" t="s">
        <f>=HYPERLINK("https://www.leilaoonline.net/lote/detalhe/57294", "FORD; TRST, MODIFICAR TP, 2010/2011, BRANCA; DIESEL; FROTA 541")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=HYPERLINK("https://www.leilaoonline.net/lote/detalhe/57285", "030")</f>
      </c>
      <c r="B28" s="4" t="s">
        <f>=HYPERLINK("https://www.leilaoonline.net/lote/detalhe/57285", "ÔNIBUS, VW INDUSCAR APACHE, 2008/2008, BRANCO; DIESEL - FROTA 603 -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48.550,00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=HYPERLINK("https://www.leilaoonline.net/lote/detalhe/57295", "038")</f>
      </c>
      <c r="B29" s="4" t="s">
        <f>=HYPERLINK("https://www.leilaoonline.net/lote/detalhe/57295", "NISSAN; FRONTIER S, 4X4, 2014/2015, FANTASIA; DIESEL; FUNCIONANDO, IPVA 2020 PAGO, FROTA 104-22-05-2020")</f>
      </c>
      <c r="C29" s="4" t="inlineStr">
        <is>
          <t>Não vendido</t>
        </is>
      </c>
      <c r="D29" s="4" t="inlineStr">
        <is>
          <t>45</t>
        </is>
      </c>
      <c r="E29" s="5" t="inlineStr">
        <is>
          <t>49.800,00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=HYPERLINK("https://www.leilaoonline.net/lote/detalhe/57299", "039")</f>
      </c>
      <c r="B30" s="4" t="s">
        <f>=HYPERLINK("https://www.leilaoonline.net/lote/detalhe/57299", "VW/KOMBI; 2013/2014; BRANCA; ALCO./GASOL. - FROTA 967 - FUNCIONANDO")</f>
      </c>
      <c r="C30" s="4" t="inlineStr">
        <is>
          <t>Não vendido</t>
        </is>
      </c>
      <c r="D30" s="4" t="inlineStr">
        <is>
          <t>65</t>
        </is>
      </c>
      <c r="E30" s="5" t="inlineStr">
        <is>
          <t>23.750,00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=HYPERLINK("https://www.leilaoonline.net/lote/detalhe/57296", "040")</f>
      </c>
      <c r="B31" s="4" t="s">
        <f>=HYPERLINK("https://www.leilaoonline.net/lote/detalhe/57296", "VW/KOMBI; 2011/2012; BRANCA; ALCO./GASOL. -  FROTA 897 -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21.250,00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=HYPERLINK("https://www.leilaoonline.net/lote/detalhe/57300", "041")</f>
      </c>
      <c r="B32" s="4" t="s">
        <f>=HYPERLINK("https://www.leilaoonline.net/lote/detalhe/57300", "VW/KOMBI; 2011/2012; BRANCA; ALCO./GASOL.- FROTA 957 - FUNCIONANDO")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=HYPERLINK("https://www.leilaoonline.net/lote/detalhe/57297", "046")</f>
      </c>
      <c r="B33" s="4" t="s">
        <f>=HYPERLINK("https://www.leilaoonline.net/lote/detalhe/57297", "HYUNDAI TUCSON GLSB; 2012/2013; PRATA; GASOLINA - FROTA 709 - FUNCIONANDO")</f>
      </c>
      <c r="C33" s="4" t="inlineStr">
        <is>
          <t>Vendido</t>
        </is>
      </c>
      <c r="D33" s="4" t="inlineStr">
        <is>
          <t>16</t>
        </is>
      </c>
      <c r="E33" s="5" t="inlineStr">
        <is>
          <t>21.250,00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=HYPERLINK("https://www.leilaoonline.net/lote/detalhe/57283", "051")</f>
      </c>
      <c r="B34" s="4" t="s">
        <f>=HYPERLINK("https://www.leilaoonline.net/lote/detalhe/57283", "CAM BASCULANTE C/ MUNCK MERCEDES-BENZ 13.18; 2012; BRANCA; DIESEL - FUNCIONANDO")</f>
      </c>
      <c r="C34" s="4" t="inlineStr">
        <is>
          <t>Vendido</t>
        </is>
      </c>
      <c r="D34" s="4" t="inlineStr">
        <is>
          <t>90</t>
        </is>
      </c>
      <c r="E34" s="5" t="inlineStr">
        <is>
          <t>111.500,00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2026-05-16T03:14:38.00Z</dcterms:created>
  <dc:creator>Tellks Tecnologia</dc:creator>
  <cp:revision>0</cp:revision>
</cp:coreProperties>
</file>