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TRICICLO, CAIAQUE, MOTORES, MOEDAS, SPINNERS, PNEUS, PEÇAS DE MOTOS, ANTIGUIDADES E BEBIDA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=HYPERLINK("https://www.leilaoonline.net/lote/detalhe/66899", "000")</f>
      </c>
      <c r="B11" s="4" t="s">
        <f>=HYPERLINK("https://www.leilaoonline.net/lote/detalhe/66899", "[ VÍDEO ] TRICICLO COMPLETO. MOTOR AP 1.8, SOM USB COM 04 AUTO FALANTES 69"(À PROVA D'ÁGUA), CÂMBIO 04 MARCHAS DO SP2, DOCUMENTAÇÃO EM ORDEM.")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9.900,00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=HYPERLINK("https://www.leilaoonline.net/lote/detalhe/66087", "001")</f>
      </c>
      <c r="B12" s="4" t="s">
        <f>=HYPERLINK("https://www.leilaoonline.net/lote/detalhe/66087", "Caiaque de pesca ou lazer. Modelo LEADER. Marca Milha Náutica. Possui Cadeira Náutica Confort com regulagem, Remo, Controle de Pilotagem por Leme, suportes para vara de pesca e entrada para pedal. (Semi Novo).")</f>
      </c>
      <c r="C12" s="4" t="inlineStr">
        <is>
          <t>Lote retirado</t>
        </is>
      </c>
      <c r="D12" s="4" t="inlineStr">
        <is>
          <t>6</t>
        </is>
      </c>
      <c r="E12" s="5" t="inlineStr">
        <is>
          <t>1.240,00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=HYPERLINK("https://www.leilaoonline.net/lote/detalhe/64732", "002")</f>
      </c>
      <c r="B13" s="4" t="s">
        <f>=HYPERLINK("https://www.leilaoonline.net/lote/detalhe/64732", " LOTE C/ 04 PNEUS , 02 MEDIDAS 235/45/18.E 195/55/ 15.")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=HYPERLINK("https://www.leilaoonline.net/lote/detalhe/65122", "003")</f>
      </c>
      <c r="B14" s="4" t="s">
        <f>=HYPERLINK("https://www.leilaoonline.net/lote/detalhe/65122", "Colchão de Casal. King Size. (No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=HYPERLINK("https://www.leilaoonline.net/lote/detalhe/65117", "004")</f>
      </c>
      <c r="B15" s="4" t="s">
        <f>=HYPERLINK("https://www.leilaoonline.net/lote/detalhe/65117", " Jogo de Cama Antigo em Madeira Nobre c/ 09 Gavetas , Colchão Nippomag Magnetizado Terapêutico Ortopédico e 01 Mesa de Centro de madeira Nobre e tampo de vidro.")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=HYPERLINK("https://www.leilaoonline.net/lote/detalhe/65550", "005")</f>
      </c>
      <c r="B16" s="4" t="s">
        <f>=HYPERLINK("https://www.leilaoonline.net/lote/detalhe/65550", " Lote de Moedas antigas: Espanha, Chile, Portugal e Brasil, moedas de prata, bronze e outras")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=HYPERLINK("https://www.leilaoonline.net/lote/detalhe/65554", "006")</f>
      </c>
      <c r="B17" s="4" t="s">
        <f>=HYPERLINK("https://www.leilaoonline.net/lote/detalhe/65554", " Rádio Antigo Marca ABC Canarinho Década 1960. Transistorizado.Tamanho Médio em Madeira.Relíquia para Colecionadores.")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=HYPERLINK("https://www.leilaoonline.net/lote/detalhe/66092", "007")</f>
      </c>
      <c r="B18" s="4" t="s">
        <f>=HYPERLINK("https://www.leilaoonline.net/lote/detalhe/66092", "Motor de Popa (2,5 HP) c/ Rabeta a Gasolina para Barco, Caiaque, Canoa.")</f>
      </c>
      <c r="C18" s="4" t="inlineStr">
        <is>
          <t>Vendido</t>
        </is>
      </c>
      <c r="D18" s="4" t="inlineStr">
        <is>
          <t>2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=HYPERLINK("https://www.leilaoonline.net/lote/detalhe/65551", "008")</f>
      </c>
      <c r="B19" s="4" t="s">
        <f>=HYPERLINK("https://www.leilaoonline.net/lote/detalhe/65551", " Bicicleta Antiga Monark , Relíquia para Colecionadores.")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=HYPERLINK("https://www.leilaoonline.net/lote/detalhe/67931", "009")</f>
      </c>
      <c r="B20" s="4" t="s">
        <f>=HYPERLINK("https://www.leilaoonline.net/lote/detalhe/67931", "BICICLETA ANTIGA MONARETA COR VERDE ARO 20 , FREIO DE PÉ, CAMPAINHA TRIM TRIM RELÍQUIA P/ COLECIONADORES.")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400,00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=HYPERLINK("https://www.leilaoonline.net/lote/detalhe/65552", "010")</f>
      </c>
      <c r="B21" s="4" t="s">
        <f>=HYPERLINK("https://www.leilaoonline.net/lote/detalhe/65552", " Bicicleta Antiga Monareta Aro 20, freio de pé, RELÍQUIA para Colecionadores.")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350,00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=HYPERLINK("https://www.leilaoonline.net/lote/detalhe/67932", "011")</f>
      </c>
      <c r="B22" s="4" t="s">
        <f>=HYPERLINK("https://www.leilaoonline.net/lote/detalhe/67932", "BICICLETA MONARK ANO 1948, ARO 28, FREIO DE PÉ, CAVALETE CENTRAL, CAMPAINHA TRIM TRIM, RELÍQUIA PARA COLECIONADORES.")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=HYPERLINK("https://www.leilaoonline.net/lote/detalhe/66088", "012")</f>
      </c>
      <c r="B23" s="4" t="s">
        <f>=HYPERLINK("https://www.leilaoonline.net/lote/detalhe/66088", "Sistema de pedal aquático para Caiaque (Semi Novo).")</f>
      </c>
      <c r="C23" s="4" t="inlineStr">
        <is>
          <t>Lote retirado</t>
        </is>
      </c>
      <c r="D23" s="4" t="inlineStr">
        <is>
          <t>1</t>
        </is>
      </c>
      <c r="E23" s="5" t="inlineStr">
        <is>
          <t>750,00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=HYPERLINK("https://www.leilaoonline.net/lote/detalhe/66000", "013")</f>
      </c>
      <c r="B24" s="4" t="s">
        <f>=HYPERLINK("https://www.leilaoonline.net/lote/detalhe/66000", "BATEDOR / MISTURADOR ELÉTRICO, INDUSTRIAL")</f>
      </c>
      <c r="C24" s="4" t="inlineStr">
        <is>
          <t>Vendido</t>
        </is>
      </c>
      <c r="D24" s="4" t="inlineStr">
        <is>
          <t>2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=HYPERLINK("https://www.leilaoonline.net/lote/detalhe/66294", "014")</f>
      </c>
      <c r="B25" s="4" t="s">
        <f>=HYPERLINK("https://www.leilaoonline.net/lote/detalhe/66294", " [ VÍDEOS ] Motor de Popa Elétrico Phantom 54 , C/ Bateria  MotoBatt MBTX9U  , Regulagem de altura, suporte escamoteável, Hélice de 03 Pontas , 05 Marchas pra frente e 02 Marchas pra trás, Para Barcos , Caiaque, Canoas e outras embarcações. (Em Funcionamento).")</f>
      </c>
      <c r="C25" s="4" t="inlineStr">
        <is>
          <t>Lote retirado</t>
        </is>
      </c>
      <c r="D25" s="4" t="inlineStr">
        <is>
          <t>6</t>
        </is>
      </c>
      <c r="E25" s="5" t="inlineStr">
        <is>
          <t>700,00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=HYPERLINK("https://www.leilaoonline.net/lote/detalhe/66584", "015")</f>
      </c>
      <c r="B26" s="4" t="s">
        <f>=HYPERLINK("https://www.leilaoonline.net/lote/detalhe/66584", "Lote c/ aprox. 05 Toneladas de Sucata Mista de Mangueiras de Irrigação, Alta pressão, de Lona, de Plástico e de Borracha, e outros.")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=HYPERLINK("https://www.leilaoonline.net/lote/detalhe/66001", "016")</f>
      </c>
      <c r="B27" s="4" t="s">
        <f>=HYPERLINK("https://www.leilaoonline.net/lote/detalhe/66001", "01 Impressora Fiscal Térmica Bematech e 01 Rádio Automotivo toca CD / AM/ FM Toyota. Original.")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=HYPERLINK("https://www.leilaoonline.net/lote/detalhe/64448", "017")</f>
      </c>
      <c r="B28" s="4" t="s">
        <f>=HYPERLINK("https://www.leilaoonline.net/lote/detalhe/64448", " Motor Honda a Gasolina  4 Tempos GX 35. Para uso Diversos como: Estacionário, Bomba d'água, Gerador, Embarcações, Engenho, Roçadeiras, Régua Vibratória, Motopoda. Entre outras funções.")</f>
      </c>
      <c r="C28" s="4" t="inlineStr">
        <is>
          <t>Vendido</t>
        </is>
      </c>
      <c r="D28" s="4" t="inlineStr">
        <is>
          <t>1</t>
        </is>
      </c>
      <c r="E28" s="5" t="inlineStr">
        <is>
          <t>490,00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=HYPERLINK("https://www.leilaoonline.net/lote/detalhe/64733", "018")</f>
      </c>
      <c r="B29" s="4" t="s">
        <f>=HYPERLINK("https://www.leilaoonline.net/lote/detalhe/64733", " LOTE C/ APROX. 160 LUVAS (Manoplas) e ALGUNS ACELERADORES ORIGINAIS DE ÉPOCA, DÉCADA DE 1980. (SEM USO). Necessidade apenas de limpeza.")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=HYPERLINK("https://www.leilaoonline.net/lote/detalhe/64740", "019")</f>
      </c>
      <c r="B30" s="4" t="s">
        <f>=HYPERLINK("https://www.leilaoonline.net/lote/detalhe/64740", " LOTE C/ APROX 60 BORRACHAS SANFONADAS PARA MOTOS E CICLOMOTORES ANTIGOS.( SEM USO).")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=HYPERLINK("https://www.leilaoonline.net/lote/detalhe/64427", "020")</f>
      </c>
      <c r="B31" s="4" t="s">
        <f>=HYPERLINK("https://www.leilaoonline.net/lote/detalhe/64427", " KIT DE BAULETOS TOP CASE RONCAR COM  CHAVE e CHAVE RESERVA, SENDO 02 BAÚ LATERAL SIDE CASE 01 BAÚ TRASEIRO TOP CASE, AMBOS EM ALUMÍNIO.P/ MOTOCICLETAS BIGTRAIL.")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1.450,00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=HYPERLINK("https://www.leilaoonline.net/lote/detalhe/66002", "021")</f>
      </c>
      <c r="B32" s="4" t="s">
        <f>=HYPERLINK("https://www.leilaoonline.net/lote/detalhe/66002", "Painel Elétrico Profissional")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=HYPERLINK("https://www.leilaoonline.net/lote/detalhe/64743", "022")</f>
      </c>
      <c r="B33" s="4" t="s">
        <f>=HYPERLINK("https://www.leilaoonline.net/lote/detalhe/64743", " LOTE C/ 01 ESCAPAMENTO DE HONDA CB 400 ANTIGA ABAFADOR CENTRAL.( No estado).")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=HYPERLINK("https://www.leilaoonline.net/lote/detalhe/64449", "023")</f>
      </c>
      <c r="B34" s="4" t="s">
        <f>=HYPERLINK("https://www.leilaoonline.net/lote/detalhe/64449", " Motor Honda a Gasolina  4 Tempos GX 35. Para uso Diversos como: Estacionário, Bomba d'água, Gerador, Embarcações, Engenho, Roçadeiras, Régua Vibratória, Motopoda. Entre outras funções.")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490,00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=HYPERLINK("https://www.leilaoonline.net/lote/detalhe/64386", "024")</f>
      </c>
      <c r="B35" s="4" t="s">
        <f>=HYPERLINK("https://www.leilaoonline.net/lote/detalhe/64386", " Lote contendo coleção 100 unidades  de Mini-Garrafas, de bebidas originais, diversos rótulos e sabores")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=HYPERLINK("https://www.leilaoonline.net/lote/detalhe/64742", "025")</f>
      </c>
      <c r="B36" s="4" t="s">
        <f>=HYPERLINK("https://www.leilaoonline.net/lote/detalhe/64742", " DIVERSAS RODAS DE MOTOS ANTIGAS E GARELLI, MOBILETE.")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=HYPERLINK("https://www.leilaoonline.net/lote/detalhe/66293", "026")</f>
      </c>
      <c r="B37" s="4" t="s">
        <f>=HYPERLINK("https://www.leilaoonline.net/lote/detalhe/66293", " Lote c/ aprox. 118 Metros Quadrados de Placas Para Montar Paredes , Divisórias de Imóveis ou escritórios , Sendo Total de aprox 74 Placas")</f>
      </c>
      <c r="C37" s="4" t="inlineStr">
        <is>
          <t>Vendido</t>
        </is>
      </c>
      <c r="D37" s="4" t="inlineStr">
        <is>
          <t>3</t>
        </is>
      </c>
      <c r="E37" s="5" t="inlineStr">
        <is>
          <t>1.500,00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=HYPERLINK("https://www.leilaoonline.net/lote/detalhe/64736", "027")</f>
      </c>
      <c r="B38" s="4" t="s">
        <f>=HYPERLINK("https://www.leilaoonline.net/lote/detalhe/64736", " LOTE C/ PEÇAS ANTIGAS DE MOTOS, TANQUE DE HONDA TURUNA 1980, TANQUE DE YAMAHA RX 180 ANO 1979. RODA DE HONDA CB 400 ANO 1980, PAINEL VELOCÍMETRO DE HONDA CBX 15O AERO.")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=HYPERLINK("https://www.leilaoonline.net/lote/detalhe/65121", "028")</f>
      </c>
      <c r="B39" s="4" t="s">
        <f>=HYPERLINK("https://www.leilaoonline.net/lote/detalhe/65121", " 01- Catraca Eletrônica Digital Marca Telemática Sistemas Inteligentes  Bloqueio GB 300. Toda em Metal e Inox  ( no estado).")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=HYPERLINK("https://www.leilaoonline.net/lote/detalhe/64391", "029")</f>
      </c>
      <c r="B40" s="4" t="s">
        <f>=HYPERLINK("https://www.leilaoonline.net/lote/detalhe/64391", " LOTE COM APROX. 300 UNIDADES DE SPINNERS , DIVERSOS MODELOS E CORES. (sem uso, nas caixas) [ Confira o Vídeo ]")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450,00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=HYPERLINK("https://www.leilaoonline.net/lote/detalhe/64741", "030")</f>
      </c>
      <c r="B41" s="4" t="s">
        <f>=HYPERLINK("https://www.leilaoonline.net/lote/detalhe/64741", "DIVERSOS PARALAMAS DE MOTOS ANTIGAS, DE CG 125, YAMAHA RX 125, CICLOMOTOR ANTIGOS")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=HYPERLINK("https://www.leilaoonline.net/lote/detalhe/64450", "031")</f>
      </c>
      <c r="B42" s="4" t="s">
        <f>=HYPERLINK("https://www.leilaoonline.net/lote/detalhe/64450", " Motor Honda a Gasolina  4 Tempos GX 35. Para uso Diversos como: Estacionário, Bomba d'água, Gerador, Embarcações, Engenho, Roçadeiras, Régua Vibratória, Motopoda. Entre outras funções.")</f>
      </c>
      <c r="C42" s="4" t="inlineStr">
        <is>
          <t>Vendido</t>
        </is>
      </c>
      <c r="D42" s="4" t="inlineStr">
        <is>
          <t>1</t>
        </is>
      </c>
      <c r="E42" s="5" t="inlineStr">
        <is>
          <t>490,00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=HYPERLINK("https://www.leilaoonline.net/lote/detalhe/64397", "032")</f>
      </c>
      <c r="B43" s="4" t="s">
        <f>=HYPERLINK("https://www.leilaoonline.net/lote/detalhe/64397", "KIT COLEÇÃO C/ 30 MINI GARRAFAS SUVENIR. 60ml CADA, SENDO CACHAÇA/ VODKA / BLEND/ LICORES/ COQUETEL E OUTROS. CERCA DE 30 SABORES DIFERENTES. GARRAFAS DE VIDRO, TAMPA DE ALUMÍNIO, BEBIDAS ORIGINAIS.")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=HYPERLINK("https://www.leilaoonline.net/lote/detalhe/65119", "033")</f>
      </c>
      <c r="B44" s="4" t="s">
        <f>=HYPERLINK("https://www.leilaoonline.net/lote/detalhe/65119", " 01- Catraca Eletrônica Digital Marca Telemática Sistemas Inteligentes  Bloqueio GB 300.Toda em Metal e Inox  ( no estado).")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=HYPERLINK("https://www.leilaoonline.net/lote/detalhe/64273", "034")</f>
      </c>
      <c r="B45" s="4" t="s">
        <f>=HYPERLINK("https://www.leilaoonline.net/lote/detalhe/64273", " [ VÍDEO ] LOTE ÚNICO: 07 SUCATAS DE PARTES DE MOTOCICLETAS ANTIGAS DA DÉCADA DE 1980 (PARA COLECIONADORES OU RESTAURAÇÃO). SENDO YAMAHA RX-180cc , YAMAHA RD-135cc, YAMAHA RX-125cc e outras.")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=HYPERLINK("https://www.leilaoonline.net/lote/detalhe/64737", "035")</f>
      </c>
      <c r="B46" s="4" t="s">
        <f>=HYPERLINK("https://www.leilaoonline.net/lote/detalhe/64737", " LOTE C DIVERSAS PEÇAS ANTIGAS DE MOTOS, SENDO TANQUE DE YAMAHA RX 80cc, TAMPAS LATERAIS DE YAMAHA RX E CB 350 , SUSPENSÃO DIANTEIRA E BANCO DE MINI MOTO ANTIGA MINI PANTER, TAMPA LATERAL DE MONARK SACHSE OUTRAS.")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=HYPERLINK("https://www.leilaoonline.net/lote/detalhe/65120", "036")</f>
      </c>
      <c r="B47" s="4" t="s">
        <f>=HYPERLINK("https://www.leilaoonline.net/lote/detalhe/65120", " 01- Catraca Eletrônica Digital Marca Telemática Sistemas Inteligentes  Bloqueio PD 300.Toda em Metal  ( no estado).")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=HYPERLINK("https://www.leilaoonline.net/lote/detalhe/65553", "037")</f>
      </c>
      <c r="B48" s="4" t="s">
        <f>=HYPERLINK("https://www.leilaoonline.net/lote/detalhe/65553", " Lote c/ 27 Ferramentas de precisão, Marca Hugong , Limas Várias  medidas")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=HYPERLINK("https://www.leilaoonline.net/lote/detalhe/65118", "038")</f>
      </c>
      <c r="B49" s="4" t="s">
        <f>=HYPERLINK("https://www.leilaoonline.net/lote/detalhe/65118", " 01- Catraca Eletrônica Digital Marca Telemática Codin Catraca 9000 Toda em Metal e inox ( no estado).")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=HYPERLINK("https://www.leilaoonline.net/lote/detalhe/64455", "039")</f>
      </c>
      <c r="B50" s="4" t="s">
        <f>=HYPERLINK("https://www.leilaoonline.net/lote/detalhe/64455", " Motor Honda a Gasolina  4 Tempos GX 35. Para uso Diversos como: Estacionário, Bomba d'água, Gerador, Embarcações, Engenho, Roçadeiras, Régua Vibratória, Motopoda. Entre outras funções.")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490,00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=HYPERLINK("https://www.leilaoonline.net/lote/detalhe/64367", "040")</f>
      </c>
      <c r="B51" s="4" t="s">
        <f>=HYPERLINK("https://www.leilaoonline.net/lote/detalhe/64367", " LOTE C/ 06 APARELHOS CELULAR E 45  BATERIAS , DIVERSAS MARCAS E MODELOS.")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=HYPERLINK("https://www.leilaoonline.net/lote/detalhe/64738", "041")</f>
      </c>
      <c r="B52" s="4" t="s">
        <f>=HYPERLINK("https://www.leilaoonline.net/lote/detalhe/64738", " LOTE C/ DIVERSOS FARÓIS DE GARELLI ANTIGA DA DÉCADA DE 1980.")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=HYPERLINK("https://www.leilaoonline.net/lote/detalhe/64368", "042")</f>
      </c>
      <c r="B53" s="4" t="s">
        <f>=HYPERLINK("https://www.leilaoonline.net/lote/detalhe/64368", " 30 GARRAFAS DE CACHAÇA SABOR BANANA - 700ml CADA GARRAFA")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=HYPERLINK("https://www.leilaoonline.net/lote/detalhe/64734", "043")</f>
      </c>
      <c r="B54" s="4" t="s">
        <f>=HYPERLINK("https://www.leilaoonline.net/lote/detalhe/64734", " APROX. 600 PROJETEIS P/ PISTOLA DE PREGAR, MARCENARIA , CALIBRE DESCRITO NAS CAIXAS. ( Sem uso).")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=HYPERLINK("https://www.leilaoonline.net/lote/detalhe/64435", "044")</f>
      </c>
      <c r="B55" s="4" t="s">
        <f>=HYPERLINK("https://www.leilaoonline.net/lote/detalhe/64435", " LOTE COM APROX. 100 UNIDADES DE SPINNERS , DIVERSOS MODELOS E CORES. (sem uso, nas caixas) [ Confira o Vídeo ]")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=HYPERLINK("https://www.leilaoonline.net/lote/detalhe/64739", "045")</f>
      </c>
      <c r="B56" s="4" t="s">
        <f>=HYPERLINK("https://www.leilaoonline.net/lote/detalhe/64739", " LOTE ÚNICO, COM DIVERSOS ITENS.")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=HYPERLINK("https://www.leilaoonline.net/lote/detalhe/66300", "046")</f>
      </c>
      <c r="B57" s="4" t="s">
        <f>=HYPERLINK("https://www.leilaoonline.net/lote/detalhe/66300", " Gerador de Energia a Gasolina, 0.75 Kva/127v. Com manual, jogo de ferramentas e acessórios. (SEM USO). Capacidade de 05 litros de Gasolina.")</f>
      </c>
      <c r="C57" s="4" t="inlineStr">
        <is>
          <t>Vendido</t>
        </is>
      </c>
      <c r="D57" s="4" t="inlineStr">
        <is>
          <t>2</t>
        </is>
      </c>
      <c r="E57" s="5" t="inlineStr">
        <is>
          <t>400,00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=HYPERLINK("https://www.leilaoonline.net/lote/detalhe/64735", "047")</f>
      </c>
      <c r="B58" s="4" t="s">
        <f>=HYPERLINK("https://www.leilaoonline.net/lote/detalhe/64735", " LOTE C/ DIVERSOS FRASCOS DE GEL MARCA PHILIPS P/ LIMPEZA DE TELAS DE LED OU CELULARES.")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=HYPERLINK("https://www.leilaoonline.net/lote/detalhe/64319", "048")</f>
      </c>
      <c r="B59" s="4" t="s">
        <f>=HYPERLINK("https://www.leilaoonline.net/lote/detalhe/64319", "30 GARRAFAS DE CACHAÇA COQUETEL GREEN HORTELÃ C/ ANIS")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=HYPERLINK("https://www.leilaoonline.net/lote/detalhe/64327", "049")</f>
      </c>
      <c r="B60" s="4" t="s">
        <f>=HYPERLINK("https://www.leilaoonline.net/lote/detalhe/64327", "03 GARRAFÕES DE 4,5 LITROS CADA DE CACHAÇA PRATA ENVELHECIDA EM BARRIL DE MADEIRA")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=HYPERLINK("https://www.leilaoonline.net/lote/detalhe/64324", "050")</f>
      </c>
      <c r="B61" s="4" t="s">
        <f>=HYPERLINK("https://www.leilaoonline.net/lote/detalhe/64324", "10 GARRAFÕES DE 4,5 LITROS CADA DE CACHAÇA AMARELINHA ENVELHECIDA EM BARRIL DE MADEIRA DE CARVALHO")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=HYPERLINK("https://www.leilaoonline.net/lote/detalhe/64330", "051")</f>
      </c>
      <c r="B62" s="4" t="s">
        <f>=HYPERLINK("https://www.leilaoonline.net/lote/detalhe/64330", "10 GARRAFÕES DE 4,5 LITROS CADA DE CACHAÇA PRATA ENVELHECIDA EM BARRIL DE MADEIRA")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=HYPERLINK("https://www.leilaoonline.net/lote/detalhe/64332", "052")</f>
      </c>
      <c r="B63" s="4" t="s">
        <f>=HYPERLINK("https://www.leilaoonline.net/lote/detalhe/64332", "KIT COLEÇÃO C/ 30 MINI GARRAFAS SUVENIR. 60ml CADA, SENDO CACHAÇA/ VODKA / BLEND/ LICORES/ COQUETEL E OUTROS. CERCA DE 30 SABORES DIFERENTES. GARRAFAS DE VIDRO, TAMPA DE ALUMÍNIO, BEBIDAS ORIGINAIS.")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190,00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=HYPERLINK("https://www.leilaoonline.net/lote/detalhe/66898", "053")</f>
      </c>
      <c r="B64" s="4" t="s">
        <f>=HYPERLINK("https://www.leilaoonline.net/lote/detalhe/66898", " LOTE COM DIVERSOS EQUIPAMENTOS PROFISSIONAIS DE MONITORAMENTO E SEGURANÇA PATRIMONIAL E RESIDENCIAL.")</f>
      </c>
      <c r="C64" s="4" t="inlineStr">
        <is>
          <t>Vendido</t>
        </is>
      </c>
      <c r="D64" s="4" t="inlineStr">
        <is>
          <t>2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=HYPERLINK("https://www.leilaoonline.net/lote/detalhe/64338", "054")</f>
      </c>
      <c r="B65" s="4" t="s">
        <f>=HYPERLINK("https://www.leilaoonline.net/lote/detalhe/64338", " LOTE C/ 30 GARRAFAS DE CACHAÇA PRATA. 720ml CADA, ENVELHECIDAS NO BARRIL DE MADEIRA")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=HYPERLINK("https://www.leilaoonline.net/lote/detalhe/64342", "055")</f>
      </c>
      <c r="B66" s="4" t="s">
        <f>=HYPERLINK("https://www.leilaoonline.net/lote/detalhe/64342", " 30 GARRAFAS DE CACHAÇA AMARELINHA DE ALAMBIQUE, ARMAZENADAS E ENVELHECIDAS EM BARRIL DE CARVALHO, 700ml CADA GARRAFA")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=HYPERLINK("https://www.leilaoonline.net/lote/detalhe/64340", "056")</f>
      </c>
      <c r="B67" s="4" t="s">
        <f>=HYPERLINK("https://www.leilaoonline.net/lote/detalhe/64340", " LOTE C/ 30 GARRAFAS DE CACHAÇA AMARELINHA. 720ml CADA, ENVELHECIDAS DIRETO DE BARRIS DE CARVALHO.")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=HYPERLINK("https://www.leilaoonline.net/lote/detalhe/64341", "057")</f>
      </c>
      <c r="B68" s="4" t="s">
        <f>=HYPERLINK("https://www.leilaoonline.net/lote/detalhe/64341", " 30 GARRAFAS DE CACHAÇA AMARELINHA DE ALAMBIQUE, ARMAZENADAS E ENVELHECIDAS EM BARRIL DE CARVALHO, 700ml CADA GARRAFA")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=HYPERLINK("https://www.leilaoonline.net/lote/detalhe/64339", "058")</f>
      </c>
      <c r="B69" s="4" t="s">
        <f>=HYPERLINK("https://www.leilaoonline.net/lote/detalhe/64339", " LOTE C/ 30 GARRAFAS DE CACHAÇA AMARELINHA. 720ml CADA, ENVELHECIDAS DIRETO DE BARRIS DE CARVALHO.")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=HYPERLINK("https://www.leilaoonline.net/lote/detalhe/64348", "059")</f>
      </c>
      <c r="B70" s="4" t="s">
        <f>=HYPERLINK("https://www.leilaoonline.net/lote/detalhe/64348", " LOTE C/ 30 GARRAFAS DE CACHAÇA DE BANANA (38 GL). 720ml CADA, FEITA COM EXTRATO NATURAL DE BANANA (CACHAÇA DA ROÇA)")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=HYPERLINK("https://www.leilaoonline.net/lote/detalhe/64344", "060")</f>
      </c>
      <c r="B71" s="4" t="s">
        <f>=HYPERLINK("https://www.leilaoonline.net/lote/detalhe/64344", " LOTE C/ 30 GARRAFAS DE COQUETEL DE MARACUJÁ 96. (13,5 GL)")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=HYPERLINK("https://www.leilaoonline.net/lote/detalhe/64392", "061")</f>
      </c>
      <c r="B72" s="4" t="s">
        <f>=HYPERLINK("https://www.leilaoonline.net/lote/detalhe/64392", " LOTE C/ 30 GARRAFAS DE CACHAÇA AMARELINHA. 720ml CADA, ENVELHECIDAS DIRETO DE BARRIS DE CARVALHO.")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=HYPERLINK("https://www.leilaoonline.net/lote/detalhe/64447", "062")</f>
      </c>
      <c r="B73" s="4" t="s">
        <f>=HYPERLINK("https://www.leilaoonline.net/lote/detalhe/64447", " Motor Honda a Gasolina  4 Tempos GX 35. Para uso Diversos como: Estacionário, Bomba d'água, Gerador, Embarcações, Engenho, Roçadeiras, Régua Vibratória, Motopoda. Entre outras funções.")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490,00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=HYPERLINK("https://www.leilaoonline.net/lote/detalhe/64384", "063")</f>
      </c>
      <c r="B74" s="4" t="s">
        <f>=HYPERLINK("https://www.leilaoonline.net/lote/detalhe/64384", " LOTE C/ 30 GARRAFAS DE CACHAÇA PRATA. 720ml CADA, ENVELHECIDAS NO BARRIL DE MADEIRA")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=HYPERLINK("https://www.leilaoonline.net/lote/detalhe/66292", "064")</f>
      </c>
      <c r="B75" s="4" t="s">
        <f>=HYPERLINK("https://www.leilaoonline.net/lote/detalhe/66292", " Lote com 03 transformadores e 01 junta rotativa DSTI")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=HYPERLINK("https://www.leilaoonline.net/lote/detalhe/64345", "065")</f>
      </c>
      <c r="B76" s="4" t="s">
        <f>=HYPERLINK("https://www.leilaoonline.net/lote/detalhe/64345", " LOTE C/ 30 GARRAFAS DE COQUETEL DE PÊSSEGO. 720ml CADA.")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=HYPERLINK("https://www.leilaoonline.net/lote/detalhe/64433", "066")</f>
      </c>
      <c r="B77" s="4" t="s">
        <f>=HYPERLINK("https://www.leilaoonline.net/lote/detalhe/64433", " LOTE COM APROX. 100 UNIDADES DE SPINNERS , DIVERSOS MODELOS E CORES. (sem uso, nas caixas) [ Confira o Vídeo ]")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=HYPERLINK("https://www.leilaoonline.net/lote/detalhe/64459", "067")</f>
      </c>
      <c r="B78" s="4" t="s">
        <f>=HYPERLINK("https://www.leilaoonline.net/lote/detalhe/64459", " Motor Honda a Gasolina  4 Tempos GX 35. Para uso Diversos como: Estacionário, Bomba d'água, Gerador, Embarcações, Engenho, Roçadeiras, Régua Vibratória, Motopoda. Entre outras funções.")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490,00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=HYPERLINK("https://www.leilaoonline.net/lote/detalhe/64431", "068")</f>
      </c>
      <c r="B79" s="4" t="s">
        <f>=HYPERLINK("https://www.leilaoonline.net/lote/detalhe/64431", " LOTE COM APROX. 200 UNIDADES DE SPINNERS , DIVERSOS MODELOS E CORES. (sem uso, nas caixas) [ Confira o Vídeo ]")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=HYPERLINK("https://www.leilaoonline.net/lote/detalhe/66297", "069")</f>
      </c>
      <c r="B80" s="4" t="s">
        <f>=HYPERLINK("https://www.leilaoonline.net/lote/detalhe/66297", " Lote com 08 Manômetros Wika do Brasil")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=HYPERLINK("https://www.leilaoonline.net/lote/detalhe/66296", "070")</f>
      </c>
      <c r="B81" s="4" t="s">
        <f>=HYPERLINK("https://www.leilaoonline.net/lote/detalhe/66296", " Lote c/ Diversas Ferramentas de precisão de Vários modelos e medidas. (Sem uso)")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=HYPERLINK("https://www.leilaoonline.net/lote/detalhe/64374", "071")</f>
      </c>
      <c r="B82" s="4" t="s">
        <f>=HYPERLINK("https://www.leilaoonline.net/lote/detalhe/64374", " 30 GARRAFAS DE CACHAÇA SABOR PEQUI - 700ml CADA GARRAFA")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=HYPERLINK("https://www.leilaoonline.net/lote/detalhe/64295", "072")</f>
      </c>
      <c r="B83" s="4" t="s">
        <f>=HYPERLINK("https://www.leilaoonline.net/lote/detalhe/64295", "04 QUILOS DE SEMENTE DE UMBURANA/ AMBURANA, UTILIZADA EM ENVELHECIMENTO DE CACHAÇA OU PARA PLANTIOS, SUA MADEIRA É NOBRE , UTILIZADA NA FABRICAÇÃO DE BARRIL/ DORNAS PARA ARMAZENAMENTO DE CACHAÇA OU ENVELHECIMENTO")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=HYPERLINK("https://www.leilaoonline.net/lote/detalhe/64346", "073")</f>
      </c>
      <c r="B84" s="4" t="s">
        <f>=HYPERLINK("https://www.leilaoonline.net/lote/detalhe/64346", " LOTE C/ 30 GARRAFAS DE COQUETEL DE MARACUJÁ 96. (13,5 GL)")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=HYPERLINK("https://www.leilaoonline.net/lote/detalhe/64432", "074")</f>
      </c>
      <c r="B85" s="4" t="s">
        <f>=HYPERLINK("https://www.leilaoonline.net/lote/detalhe/64432", " LOTE COM APROX. 300 UNIDADES DE SPINNERS , DIVERSOS MODELOS E CORES. (sem uso, nas caixas) [ Confira o Vídeo ]")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=HYPERLINK("https://www.leilaoonline.net/lote/detalhe/64373", "075")</f>
      </c>
      <c r="B86" s="4" t="s">
        <f>=HYPERLINK("https://www.leilaoonline.net/lote/detalhe/64373", "100 GARRAFAS DE CACHAÇA SABORES VARIADOS - 700ml CADA GARRAFA...")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=HYPERLINK("https://www.leilaoonline.net/lote/detalhe/66299", "076")</f>
      </c>
      <c r="B87" s="4" t="s">
        <f>=HYPERLINK("https://www.leilaoonline.net/lote/detalhe/66299", " Lote c/ 05 Colchões/ Colchonetes p/ Solteiros (sem uso).")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=HYPERLINK("https://www.leilaoonline.net/lote/detalhe/66298", "077")</f>
      </c>
      <c r="B88" s="4" t="s">
        <f>=HYPERLINK("https://www.leilaoonline.net/lote/detalhe/66298", " Suspensão Dianteira Completa de Yamaha Rd 135. Antiga, com as mesas, bengalas, sistema de freio a disco , painel, punho e luz, canecas de farol e acelerador. (Relíquia)")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=HYPERLINK("https://www.leilaoonline.net/lote/detalhe/66295", "078")</f>
      </c>
      <c r="B89" s="4" t="s">
        <f>=HYPERLINK("https://www.leilaoonline.net/lote/detalhe/66295", " Par de pneus semi novos, marca Michelin de Motocicleta Harley Davidson. Sendo: 01 Pneu Traseiro (150/80/16) e 01 Pneu Dianteiro (130/90/16). Ambos com menos de 500 km rodados.")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=HYPERLINK("https://www.leilaoonline.net/lote/detalhe/64424", "079")</f>
      </c>
      <c r="B90" s="4" t="s">
        <f>=HYPERLINK("https://www.leilaoonline.net/lote/detalhe/64424", "30 GARRAFAS DE CACHAÇA SABOR COQUINHO COM MEL")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=HYPERLINK("https://www.leilaoonline.net/lote/detalhe/64390", "080")</f>
      </c>
      <c r="B91" s="4" t="s">
        <f>=HYPERLINK("https://www.leilaoonline.net/lote/detalhe/64390", " LOTE COM APROX. 100 UNIDADES DE SPINNERS , DIVERSOS MODELOS E CORES. (sem uso, nas caixas) [ Confira o Vídeo ]")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=HYPERLINK("https://www.leilaoonline.net/lote/detalhe/64430", "081")</f>
      </c>
      <c r="B92" s="4" t="s">
        <f>=HYPERLINK("https://www.leilaoonline.net/lote/detalhe/64430", "30 GARRAFAS DE CACHAÇA DE CARVALHO, ENVELHECIDA EM BARRIL DE MADEIRA DE CARVALHO, (MACIA E AMADEIRADA)")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=HYPERLINK("https://www.leilaoonline.net/lote/detalhe/64456", "082")</f>
      </c>
      <c r="B93" s="4" t="s">
        <f>=HYPERLINK("https://www.leilaoonline.net/lote/detalhe/64456", " Motor Honda a Gasolina  4 Tempos GX 35. Para uso Diversos como: Estacionário, Bomba d'água, Gerador, Embarcações, Engenho, Roçadeiras, Régua Vibratória, Motopoda. Entre outras funções.")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490,00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=HYPERLINK("https://www.leilaoonline.net/lote/detalhe/64403", "083")</f>
      </c>
      <c r="B94" s="4" t="s">
        <f>=HYPERLINK("https://www.leilaoonline.net/lote/detalhe/64403", " 30 GARRAFAS DE CACHAÇA SABORES VARIADOS - 700ml CADA GARRAFA")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=HYPERLINK("https://www.leilaoonline.net/lote/detalhe/64350", "084")</f>
      </c>
      <c r="B95" s="4" t="s">
        <f>=HYPERLINK("https://www.leilaoonline.net/lote/detalhe/64350", " LOTE C/ 30 GARRAFAS DE CACHAÇA DE BANANA (38 GL). 720ml CADA, FEITA COM EXTRATO NATURAL DE BANANA (CACHAÇA DA ROÇA)")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=HYPERLINK("https://www.leilaoonline.net/lote/detalhe/64399", "085")</f>
      </c>
      <c r="B96" s="4" t="s">
        <f>=HYPERLINK("https://www.leilaoonline.net/lote/detalhe/64399", " 30 GARRAFAS DE CACHAÇA SABOR COQUNHO MEL - 700ml CADA GARRAFA")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=HYPERLINK("https://www.leilaoonline.net/lote/detalhe/64376", "086")</f>
      </c>
      <c r="B97" s="4" t="s">
        <f>=HYPERLINK("https://www.leilaoonline.net/lote/detalhe/64376", " 30 GARRAFAS DE CACHAÇA SABOR UMBURANA - 700ml CADA GARRAFA")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=HYPERLINK("https://www.leilaoonline.net/lote/detalhe/64347", "087")</f>
      </c>
      <c r="B98" s="4" t="s">
        <f>=HYPERLINK("https://www.leilaoonline.net/lote/detalhe/64347", " LOTE C/ 30 GARRAFAS DE COQUETEL DE PÊSSEGO. 720ml CADA.")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=HYPERLINK("https://www.leilaoonline.net/lote/detalhe/64377", "088")</f>
      </c>
      <c r="B99" s="4" t="s">
        <f>=HYPERLINK("https://www.leilaoonline.net/lote/detalhe/64377", "30 GARRAFAS DE CACHAÇA CARVALHO OURO")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=HYPERLINK("https://www.leilaoonline.net/lote/detalhe/64335", "089")</f>
      </c>
      <c r="B100" s="4" t="s">
        <f>=HYPERLINK("https://www.leilaoonline.net/lote/detalhe/64335", "LOTE C/ APROX. 30 UNIDADES , SENDO ESQUADROS METALICOS , CANTONEIRAS METALICAS E 01 REGUA METÁLICA DE 1,00 METRO MARCA VONDER..")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=HYPERLINK("https://www.leilaoonline.net/lote/detalhe/66302", "090")</f>
      </c>
      <c r="B101" s="4" t="s">
        <f>=HYPERLINK("https://www.leilaoonline.net/lote/detalhe/66302", "Lote c/ diversas ferramentas de precisão, transferido de ângulo, ponteiras Diamond de várias medidas, machos de rosca de várias medidas, limas de várias medidas e outros (sem uso)")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=HYPERLINK("https://www.leilaoonline.net/lote/detalhe/64412", "091")</f>
      </c>
      <c r="B102" s="4" t="s">
        <f>=HYPERLINK("https://www.leilaoonline.net/lote/detalhe/64412", " 30 GARRAFAS DE CACHAÇA SABOR PEQUI - 700ml CADA GARRAFA")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=HYPERLINK("https://www.leilaoonline.net/lote/detalhe/66303", "092")</f>
      </c>
      <c r="B103" s="4" t="s">
        <f>=HYPERLINK("https://www.leilaoonline.net/lote/detalhe/66303", "Lote c/ 29 Ferramentas de precisão, marca Hugong, JE Tech Tool e Diamond files limas de várias medidas (sem uso)")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=HYPERLINK("https://www.leilaoonline.net/lote/detalhe/66324", "093")</f>
      </c>
      <c r="B104" s="4" t="s">
        <f>=HYPERLINK("https://www.leilaoonline.net/lote/detalhe/66324", "APROX. 37 UN  DE MOEDAS/ DINHEIRO ANTIGO (ver especificações)")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=HYPERLINK("https://www.leilaoonline.net/lote/detalhe/64370", "094")</f>
      </c>
      <c r="B105" s="4" t="s">
        <f>=HYPERLINK("https://www.leilaoonline.net/lote/detalhe/64370", "100 GARRAFAS DE CACHAÇA SABORES VARIADOS - 700ml CADA GARRAFA...")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=HYPERLINK("https://www.leilaoonline.net/lote/detalhe/68533", "095")</f>
      </c>
      <c r="B106" s="4" t="s">
        <f>=HYPERLINK("https://www.leilaoonline.net/lote/detalhe/68533", "MOTOR YANMAR 7HP.TOTALMENTE ORIGINAL, RARIDADE.( FUNCIONANDO).")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=HYPERLINK("https://www.leilaoonline.net/lote/detalhe/64372", "096")</f>
      </c>
      <c r="B107" s="4" t="s">
        <f>=HYPERLINK("https://www.leilaoonline.net/lote/detalhe/64372", " 30 GARRAFAS DE CACHAÇA SABOR UMBURANA COM MEL - 700ml CADA GARRAFA")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=HYPERLINK("https://www.leilaoonline.net/lote/detalhe/68534", "097")</f>
      </c>
      <c r="B108" s="4" t="s">
        <f>=HYPERLINK("https://www.leilaoonline.net/lote/detalhe/68534", "MOTOR STIHL, A GASOLINA, TOTALMENTE ORIGINAL, RARIDADE. (FUNCIONANDO).")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=HYPERLINK("https://www.leilaoonline.net/lote/detalhe/64417", "099")</f>
      </c>
      <c r="B109" s="4" t="s">
        <f>=HYPERLINK("https://www.leilaoonline.net/lote/detalhe/64417", " 30 GARRAFAS DE CACHAÇA SABOR UMBURANA COM MEL - 700ml CADA GARRAFA")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=HYPERLINK("https://www.leilaoonline.net/lote/detalhe/64453", "100")</f>
      </c>
      <c r="B110" s="4" t="s">
        <f>=HYPERLINK("https://www.leilaoonline.net/lote/detalhe/64453", " Motor Honda a Gasolina  4 Tempos GX 35. Para uso Diversos como: Estacionário, Bomba d'água, Gerador, Embarcações, Engenho, Roçadeiras, Régua Vibratória, Motopoda. Entre outras funções.")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490,00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=HYPERLINK("https://www.leilaoonline.net/lote/detalhe/64358", "101")</f>
      </c>
      <c r="B111" s="4" t="s">
        <f>=HYPERLINK("https://www.leilaoonline.net/lote/detalhe/64358", "30 GARRAFAS DE CACHAÇA DE CARVALHO, ENVELHECIDA EM BARRIL DE MADEIRA DE CARVALHO, (MACIA E AMADEIRADA)")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=HYPERLINK("https://www.leilaoonline.net/lote/detalhe/64405", "102")</f>
      </c>
      <c r="B112" s="4" t="s">
        <f>=HYPERLINK("https://www.leilaoonline.net/lote/detalhe/64405", "200 GARRAFAS DE CACHAÇA SABORES VARIADOS - 700ml CADA GARRAFA")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1.700,00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=HYPERLINK("https://www.leilaoonline.net/lote/detalhe/64411", "103")</f>
      </c>
      <c r="B113" s="4" t="s">
        <f>=HYPERLINK("https://www.leilaoonline.net/lote/detalhe/64411", " 30 GARRAFAS DE CACHAÇA SABOR PEQUI - 700ml CADA GARRAFA")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=HYPERLINK("https://www.leilaoonline.net/lote/detalhe/64388", "104")</f>
      </c>
      <c r="B114" s="4" t="s">
        <f>=HYPERLINK("https://www.leilaoonline.net/lote/detalhe/64388", "KIT COLEÇÃO C/ 30 MINI GARRAFAS SUVENIR. 60ml CADA, SENDO CACHAÇA/ VODKA / BLEND/ LICORES/ COQUETEL E OUTROS. CERCA DE 30 SABORES DIFERENTES. GARRAFAS DE VIDRO, TAMPA DE ALUMÍNIO, BEBIDAS ORIGINAIS.")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190,00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=HYPERLINK("https://www.leilaoonline.net/lote/detalhe/64343", "105")</f>
      </c>
      <c r="B115" s="4" t="s">
        <f>=HYPERLINK("https://www.leilaoonline.net/lote/detalhe/64343", " LOTE C/ 30 GARRAFAS DE CACHAÇA DE BANANA (38 GL). 720ml CADA, FEITA COM EXTRATO NATURAL DE BANANA (CACHAÇA DA ROÇA)")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=HYPERLINK("https://www.leilaoonline.net/lote/detalhe/64425", "106")</f>
      </c>
      <c r="B116" s="4" t="s">
        <f>=HYPERLINK("https://www.leilaoonline.net/lote/detalhe/64425", "30 GARRAFAS DE CACHAÇA SABOR COQUINHO COM MEL")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=HYPERLINK("https://www.leilaoonline.net/lote/detalhe/64421", "107")</f>
      </c>
      <c r="B117" s="4" t="s">
        <f>=HYPERLINK("https://www.leilaoonline.net/lote/detalhe/64421", " 30 GARRAFAS DE CACHAÇA SABOR JABUTICABA - 700ml CADA GARRAFA")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=HYPERLINK("https://www.leilaoonline.net/lote/detalhe/64464", "108")</f>
      </c>
      <c r="B118" s="4" t="s">
        <f>=HYPERLINK("https://www.leilaoonline.net/lote/detalhe/64464", " Motor Honda a Gasolina  4 Tempos GX 35. Para uso Diversos como: Estacionário, Bomba d'água, Gerador, Embarcações, Engenho, Roçadeiras, Régua Vibratória, Motopoda. Entre outras funções.")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490,00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=HYPERLINK("https://www.leilaoonline.net/lote/detalhe/68585", "109")</f>
      </c>
      <c r="B119" s="4" t="s">
        <f>=HYPERLINK("https://www.leilaoonline.net/lote/detalhe/68585", "Bicicleta Monark 10 Super,  Cor Azul, Relíquia para Colecionadores.")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=HYPERLINK("https://www.leilaoonline.net/lote/detalhe/64414", "112")</f>
      </c>
      <c r="B120" s="4" t="s">
        <f>=HYPERLINK("https://www.leilaoonline.net/lote/detalhe/64414", " 30 GARRAFAS DE CACHAÇA SABOR UMBURANA - 700ml CADA GARRAFA")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=HYPERLINK("https://www.leilaoonline.net/lote/detalhe/64422", "113")</f>
      </c>
      <c r="B121" s="4" t="s">
        <f>=HYPERLINK("https://www.leilaoonline.net/lote/detalhe/64422", " 30 GARRAFAS DE CACHAÇA SABOR JABUTICABA - 700ml CADA GARRAFA")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=HYPERLINK("https://www.leilaoonline.net/lote/detalhe/64312", "121")</f>
      </c>
      <c r="B122" s="4" t="s">
        <f>=HYPERLINK("https://www.leilaoonline.net/lote/detalhe/64312", " 30 GARRAFAS DE CACHAÇA SABOR UMBURANA MEL, 700ml CADA GARRAFA")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=HYPERLINK("https://www.leilaoonline.net/lote/detalhe/64389", "122")</f>
      </c>
      <c r="B123" s="4" t="s">
        <f>=HYPERLINK("https://www.leilaoonline.net/lote/detalhe/64389", "02 PARES DE CALÇADOS. SENDO 01 PAR DE BOTAS CANO ALTO Nº 34 E 01 PAR DE SAPATO ALTO Nº 37 (MARCA ELLUS, ORIGINAL)")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=HYPERLINK("https://www.leilaoonline.net/lote/detalhe/64439", "123")</f>
      </c>
      <c r="B124" s="4" t="s">
        <f>=HYPERLINK("https://www.leilaoonline.net/lote/detalhe/64439", " LOTE COM APROX. 100 UNIDADES DE SPINNERS , DIVERSOS MODELOS E CORES. (sem uso, nas caixas) [ Confira o Vídeo ]")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=HYPERLINK("https://www.leilaoonline.net/lote/detalhe/64396", "141")</f>
      </c>
      <c r="B125" s="4" t="s">
        <f>=HYPERLINK("https://www.leilaoonline.net/lote/detalhe/64396", "KIT COLEÇÃO C/ 30 MINI GARRAFAS SUVENIR. 60ml CADA, SENDO CACHAÇA/ VODKA / BLEND/ LICORES/ COQUETEL E OUTROS. CERCA DE 30 SABORES DIFERENTES. GARRAFAS DE VIDRO, TAMPA DE ALUMÍNIO, BEBIDAS ORIGINAIS.")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190,00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=HYPERLINK("https://www.leilaoonline.net/lote/detalhe/64401", "142")</f>
      </c>
      <c r="B126" s="4" t="s">
        <f>=HYPERLINK("https://www.leilaoonline.net/lote/detalhe/64401", " 30 GARRAFAS DE CACHAÇA SABOR CANELINHA OURO - 700ml CADA GARRAFA")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=HYPERLINK("https://www.leilaoonline.net/lote/detalhe/64299", "146")</f>
      </c>
      <c r="B127" s="4" t="s">
        <f>=HYPERLINK("https://www.leilaoonline.net/lote/detalhe/64299", "30 GARRAFAS DE CACHAÇA SABOR GUARANÁ, 700ml CADA GARRAFA")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=HYPERLINK("https://www.leilaoonline.net/lote/detalhe/64337", "147")</f>
      </c>
      <c r="B128" s="4" t="s">
        <f>=HYPERLINK("https://www.leilaoonline.net/lote/detalhe/64337", " LOTE C/ 30 GARRAFAS DE CACHAÇA PRATA. 720ml CADA, ENVELHECIDAS NO BARRIL DE MADEIRA")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=HYPERLINK("https://www.leilaoonline.net/lote/detalhe/64398", "148")</f>
      </c>
      <c r="B129" s="4" t="s">
        <f>=HYPERLINK("https://www.leilaoonline.net/lote/detalhe/64398", " 30 GARRAFAS DE CACHAÇA SABOR COQUNHO MEL - 700ml CADA GARRAFA")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=HYPERLINK("https://www.leilaoonline.net/lote/detalhe/64452", "149")</f>
      </c>
      <c r="B130" s="4" t="s">
        <f>=HYPERLINK("https://www.leilaoonline.net/lote/detalhe/64452", " Motor Honda a Gasolina  4 Tempos GX 35. Para uso Diversos como: Estacionário, Bomba d'água, Gerador, Embarcações, Engenho, Roçadeiras, Régua Vibratória, Motopoda. Entre outras funções.")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490,00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=HYPERLINK("https://www.leilaoonline.net/lote/detalhe/64323", "150")</f>
      </c>
      <c r="B131" s="4" t="s">
        <f>=HYPERLINK("https://www.leilaoonline.net/lote/detalhe/64323", "03 GARRAFÕES DE 4,5 LITROS CADA DE CACHAÇA AMARELINHA ENVELHECIDA EM BARRIL DE MADEIRA DE CARVALHO")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=HYPERLINK("https://www.leilaoonline.net/lote/detalhe/66119", "154")</f>
      </c>
      <c r="B132" s="4" t="s">
        <f>=HYPERLINK("https://www.leilaoonline.net/lote/detalhe/66119", "[ VÍDEO ] LOTE C/ 10 UNIDADES DE CANTIL DE BOLSO EM INOX. 240 ml CHEIOS DE VODKA. VÁRIOS MODELOS. PRODUTO ORIGINAL (SEM USO E COM AS CAIXAS INDIVIDUAIS)")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=HYPERLINK("https://www.leilaoonline.net/lote/detalhe/64276", "155")</f>
      </c>
      <c r="B133" s="4" t="s">
        <f>=HYPERLINK("https://www.leilaoonline.net/lote/detalhe/64276", "30 GARRAFAS DE CACHAÇA SABOR LIMÃO, 700ml CADA GARRAFA")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=HYPERLINK("https://www.leilaoonline.net/lote/detalhe/64351", "156")</f>
      </c>
      <c r="B134" s="4" t="s">
        <f>=HYPERLINK("https://www.leilaoonline.net/lote/detalhe/64351", " LOTE C/ 30 GARRAFAS DE COQUETEL DE PÊSSEGO. 720ml CADA.")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=HYPERLINK("https://www.leilaoonline.net/lote/detalhe/64416", "157")</f>
      </c>
      <c r="B135" s="4" t="s">
        <f>=HYPERLINK("https://www.leilaoonline.net/lote/detalhe/64416", " 30 GARRAFAS DE CACHAÇA SABOR UMBURANA COM MEL - 700ml CADA GARRAFA")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=HYPERLINK("https://www.leilaoonline.net/lote/detalhe/64420", "158")</f>
      </c>
      <c r="B136" s="4" t="s">
        <f>=HYPERLINK("https://www.leilaoonline.net/lote/detalhe/64420", " 30 GARRAFAS DE CACHAÇA SABOR AMARULA - 700ml CADA GARRAFA")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=HYPERLINK("https://www.leilaoonline.net/lote/detalhe/64423", "159")</f>
      </c>
      <c r="B137" s="4" t="s">
        <f>=HYPERLINK("https://www.leilaoonline.net/lote/detalhe/64423", " 30 GARRAFAS DE CACHAÇA SABOR JABUTICABA - 700ml CADA GARRAFA")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=HYPERLINK("https://www.leilaoonline.net/lote/detalhe/64454", "160")</f>
      </c>
      <c r="B138" s="4" t="s">
        <f>=HYPERLINK("https://www.leilaoonline.net/lote/detalhe/64454", " Motor Honda a Gasolina  4 Tempos GX 35. Para uso Diversos como: Estacionário, Bomba d'água, Gerador, Embarcações, Engenho, Roçadeiras, Régua Vibratória, Motopoda. Entre outras funções.")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490,00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=HYPERLINK("https://www.leilaoonline.net/lote/detalhe/64383", "161")</f>
      </c>
      <c r="B139" s="4" t="s">
        <f>=HYPERLINK("https://www.leilaoonline.net/lote/detalhe/64383", " LOTE C/ 30 GARRAFAS DE CACHAÇA PRATA. 720ml CADA, ENVELHECIDAS NO BARRIL DE MADEIRA")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=HYPERLINK("https://www.leilaoonline.net/lote/detalhe/64334", "162")</f>
      </c>
      <c r="B140" s="4" t="s">
        <f>=HYPERLINK("https://www.leilaoonline.net/lote/detalhe/64334", "LOTE COM 04 PINGÔMETROS DE MADEIRA. GARRAFA DE 1 LITRO, TORNEIRA CROMADA, CHEIOS DE CACHAÇA ENVELHECIDA DIRETO DO BARRIL DE CARVALHO")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160,00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=HYPERLINK("https://www.leilaoonline.net/lote/detalhe/66123", "163")</f>
      </c>
      <c r="B141" s="4" t="s">
        <f>=HYPERLINK("https://www.leilaoonline.net/lote/detalhe/66123", "[ VÍDEO ] LOTE C/ 10 UNIDADES DE CANTIL DE BOLSO EM INOX. 240 ml CHEIOS DE VODKA. VÁRIOS MODELOS. PRODUTO ORIGINAL (SEM USO E COM AS CAIXAS INDIVIDUAIS)")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=HYPERLINK("https://www.leilaoonline.net/lote/detalhe/64353", "165")</f>
      </c>
      <c r="B142" s="4" t="s">
        <f>=HYPERLINK("https://www.leilaoonline.net/lote/detalhe/64353", "30 GARRAFAS DE CACHAÇA CANELINHA OURO - 700ml CADA GARRAFA")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=HYPERLINK("https://www.leilaoonline.net/lote/detalhe/64407", "166")</f>
      </c>
      <c r="B143" s="4" t="s">
        <f>=HYPERLINK("https://www.leilaoonline.net/lote/detalhe/64407", "300 GARRAFAS DE CACHAÇA SABORES VARIADOS - 700ml CADA GARRAFA")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=HYPERLINK("https://www.leilaoonline.net/lote/detalhe/64463", "167")</f>
      </c>
      <c r="B144" s="4" t="s">
        <f>=HYPERLINK("https://www.leilaoonline.net/lote/detalhe/64463", " Motor Honda a Gasolina  4 Tempos GX 35. Para uso Diversos como: Estacionário, Bomba d'água, Gerador, Embarcações, Engenho, Roçadeiras, Régua Vibratória, Motopoda. Entre outras funções.")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490,00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=HYPERLINK("https://www.leilaoonline.net/lote/detalhe/64289", "175")</f>
      </c>
      <c r="B145" s="4" t="s">
        <f>=HYPERLINK("https://www.leilaoonline.net/lote/detalhe/64289", "LOTE COM: 30 GARRAFAS DE CACHAÇA DE BANANA.")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=HYPERLINK("https://www.leilaoonline.net/lote/detalhe/64326", "180")</f>
      </c>
      <c r="B146" s="4" t="s">
        <f>=HYPERLINK("https://www.leilaoonline.net/lote/detalhe/64326", "10 GARRAFÕES DE 4,5 LITROS CADA DE CACHAÇA AMARELINHA ENVELHECIDA EM BARRIL DE MADEIRA DE CARVALHO")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=HYPERLINK("https://www.leilaoonline.net/lote/detalhe/64333", "181")</f>
      </c>
      <c r="B147" s="4" t="s">
        <f>=HYPERLINK("https://www.leilaoonline.net/lote/detalhe/64333", "KIT COLEÇÃO C/ 30 MINI GARRAFAS SUVENIR. 60ml CADA, SENDO CACHAÇA/ VODKA / BLEND/ LICORES/ COQUETEL E OUTROS. CERCA DE 30 SABORES DIFERENTES. GARRAFAS DE VIDRO, TAMPA DE ALUMÍNIO, BEBIDAS ORIGINAIS.")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190,00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=HYPERLINK("https://www.leilaoonline.net/lote/detalhe/64352", "185")</f>
      </c>
      <c r="B148" s="4" t="s">
        <f>=HYPERLINK("https://www.leilaoonline.net/lote/detalhe/64352", "30 GARRAFAS DE CACHAÇA COQUINHO - 700ml CADA GARRAFA")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=HYPERLINK("https://www.leilaoonline.net/lote/detalhe/64410", "186")</f>
      </c>
      <c r="B149" s="4" t="s">
        <f>=HYPERLINK("https://www.leilaoonline.net/lote/detalhe/64410", " 30 GARRAFAS DE CACHAÇA SABOR PEQUI - 700ml CADA GARRAFA")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=HYPERLINK("https://www.leilaoonline.net/lote/detalhe/64438", "187")</f>
      </c>
      <c r="B150" s="4" t="s">
        <f>=HYPERLINK("https://www.leilaoonline.net/lote/detalhe/64438", " LOTE COM APROX. 100 UNIDADES DE SPINNERS , DIVERSOS MODELOS E CORES. (sem uso, nas caixas) [ Confira o Vídeo ]")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=HYPERLINK("https://www.leilaoonline.net/lote/detalhe/64451", "189")</f>
      </c>
      <c r="B151" s="4" t="s">
        <f>=HYPERLINK("https://www.leilaoonline.net/lote/detalhe/64451", " Motor Honda a Gasolina  4 Tempos GX 35. Para uso Diversos como: Estacionário, Bomba d'água, Gerador, Embarcações, Engenho, Roçadeiras, Régua Vibratória, Motopoda. Entre outras funções.")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490,00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=HYPERLINK("https://www.leilaoonline.net/lote/detalhe/64336", "190")</f>
      </c>
      <c r="B152" s="4" t="s">
        <f>=HYPERLINK("https://www.leilaoonline.net/lote/detalhe/64336", " 04 UNIDADES DE PINGOMETROS, SENDO A GARRAFA DE 1000ml C/ SUPORTE DE PAREDE,  TORNEIRA E ROLHA, CHEIO DE CACHAÇA AMARELINHA ENVELHECIDA")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160,00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=HYPERLINK("https://www.leilaoonline.net/lote/detalhe/64381", "191")</f>
      </c>
      <c r="B153" s="4" t="s">
        <f>=HYPERLINK("https://www.leilaoonline.net/lote/detalhe/64381", "30 GARRAFAS DE CACHAÇA PRATA DA ROÇA")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=HYPERLINK("https://www.leilaoonline.net/lote/detalhe/64394", "191")</f>
      </c>
      <c r="B154" s="4" t="s">
        <f>=HYPERLINK("https://www.leilaoonline.net/lote/detalhe/64394", "KIT COLEÇÃO C/ 30 MINI GARRAFAS SUVENIR. 60ml CADA, SENDO CACHAÇA/ VODKA / BLEND/ LICORES/ COQUETEL E OUTROS. CERCA DE 30 SABORES DIFERENTES. GARRAFAS DE VIDRO, TAMPA DE ALUMÍNIO, BEBIDAS ORIGINAIS.")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190,00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=HYPERLINK("https://www.leilaoonline.net/lote/detalhe/64385", "192")</f>
      </c>
      <c r="B155" s="4" t="s">
        <f>=HYPERLINK("https://www.leilaoonline.net/lote/detalhe/64385", " Lote contendo coleção 100 unidades  de Mini-Garrafas, de bebidas originais, diversos rótulos e sabores")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=HYPERLINK("https://www.leilaoonline.net/lote/detalhe/64413", "193")</f>
      </c>
      <c r="B156" s="4" t="s">
        <f>=HYPERLINK("https://www.leilaoonline.net/lote/detalhe/64413", " 30 GARRAFAS DE CACHAÇA SABOR UMBURANA - 700ml CADA GARRAFA")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=HYPERLINK("https://www.leilaoonline.net/lote/detalhe/64331", "194")</f>
      </c>
      <c r="B157" s="4" t="s">
        <f>=HYPERLINK("https://www.leilaoonline.net/lote/detalhe/64331", "10 GARRAFÕES DE 4,5 LITROS CADA DE CACHAÇA PRATA ENVELHECIDA EM BARRIL DE MADEIRA")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=HYPERLINK("https://www.leilaoonline.net/lote/detalhe/64460", "195")</f>
      </c>
      <c r="B158" s="4" t="s">
        <f>=HYPERLINK("https://www.leilaoonline.net/lote/detalhe/64460", " Motor Honda a Gasolina  4 Tempos GX 35. Para uso Diversos como: Estacionário, Bomba d'água, Gerador, Embarcações, Engenho, Roçadeiras, Régua Vibratória, Motopoda. Entre outras funções.")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490,00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=HYPERLINK("https://www.leilaoonline.net/lote/detalhe/64378", "201")</f>
      </c>
      <c r="B159" s="4" t="s">
        <f>=HYPERLINK("https://www.leilaoonline.net/lote/detalhe/64378", "30 GARRAFAS DE CACHAÇA CARVALHO OURO")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=HYPERLINK("https://www.leilaoonline.net/lote/detalhe/66116", "205")</f>
      </c>
      <c r="B160" s="4" t="s">
        <f>=HYPERLINK("https://www.leilaoonline.net/lote/detalhe/66116", "LOTE C/ 10 UNIDADES DE CANTIL DE BOLSO EM INOX. 240 ml CHEIOS DE VODKA. VÁRIOS MODELOS. PRODUTO ORIGINAL (SEM USO E COM AS CAIXAS INDIVIDUAIS)")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=HYPERLINK("https://www.leilaoonline.net/lote/detalhe/64419", "207")</f>
      </c>
      <c r="B161" s="4" t="s">
        <f>=HYPERLINK("https://www.leilaoonline.net/lote/detalhe/64419", " 30 GARRAFAS DE CACHAÇA SABOR AMARULA - 700ml CADA GARRAFA")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=HYPERLINK("https://www.leilaoonline.net/lote/detalhe/64375", "212")</f>
      </c>
      <c r="B162" s="4" t="s">
        <f>=HYPERLINK("https://www.leilaoonline.net/lote/detalhe/64375", " 30 GARRAFAS DE CACHAÇA SABOR JABUTICABA - 700ml CADA GARRAFA")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=HYPERLINK("https://www.leilaoonline.net/lote/detalhe/64426", "214")</f>
      </c>
      <c r="B163" s="4" t="s">
        <f>=HYPERLINK("https://www.leilaoonline.net/lote/detalhe/64426", "30 GARRAFAS DE CACHAÇA SABOR AMARULA")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=HYPERLINK("https://www.leilaoonline.net/lote/detalhe/64277", "215")</f>
      </c>
      <c r="B164" s="4" t="s">
        <f>=HYPERLINK("https://www.leilaoonline.net/lote/detalhe/64277", " 30 GARRAFAS DE CACHAÇA CANELINHA MEL - 700ml CADA GARRAFA")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=HYPERLINK("https://www.leilaoonline.net/lote/detalhe/64329", "216")</f>
      </c>
      <c r="B165" s="4" t="s">
        <f>=HYPERLINK("https://www.leilaoonline.net/lote/detalhe/64329", "03 GARRAFÕES DE 4,5 LITROS CADA DE CACHAÇA PRATA ENVELHECIDA EM BARRIL DE MADEIRA")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120,00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=HYPERLINK("https://www.leilaoonline.net/lote/detalhe/64415", "217")</f>
      </c>
      <c r="B166" s="4" t="s">
        <f>=HYPERLINK("https://www.leilaoonline.net/lote/detalhe/64415", " 30 GARRAFAS DE CACHAÇA SABOR UMBURANA COM MEL - 700ml CADA GARRAFA")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=HYPERLINK("https://www.leilaoonline.net/lote/detalhe/64462", "218")</f>
      </c>
      <c r="B167" s="4" t="s">
        <f>=HYPERLINK("https://www.leilaoonline.net/lote/detalhe/64462", " Motor Honda a Gasolina  4 Tempos GX 35. Para uso Diversos como: Estacionário, Bomba d'água, Gerador, Embarcações, Engenho, Roçadeiras, Régua Vibratória, Motopoda. Entre outras funções.")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490,00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=HYPERLINK("https://www.leilaoonline.net/lote/detalhe/64364", "221")</f>
      </c>
      <c r="B168" s="4" t="s">
        <f>=HYPERLINK("https://www.leilaoonline.net/lote/detalhe/64364", "30 GARRAFAS DE CACHAÇA AMARULA MEL - 700ml CADA GARRAFA")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=HYPERLINK("https://www.leilaoonline.net/lote/detalhe/64278", "230")</f>
      </c>
      <c r="B169" s="4" t="s">
        <f>=HYPERLINK("https://www.leilaoonline.net/lote/detalhe/64278", "30 GARRAFAS DE CACHAÇA COQUINHO MEL - 700ml CADA GARRAFA")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=HYPERLINK("https://www.leilaoonline.net/lote/detalhe/64363", "240")</f>
      </c>
      <c r="B170" s="4" t="s">
        <f>=HYPERLINK("https://www.leilaoonline.net/lote/detalhe/64363", "30 GARRAFAS DE CACHAÇA AMARULA MEL - 700ml CADA GARRAFA")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=HYPERLINK("https://www.leilaoonline.net/lote/detalhe/66120", "241")</f>
      </c>
      <c r="B171" s="4" t="s">
        <f>=HYPERLINK("https://www.leilaoonline.net/lote/detalhe/66120", "[ VÍDEO ] LOTE C/ 10 UNIDADES DE CANTIL DE BOLSO EM INOX. 240 ml CHEIOS DE VODKA. VÁRIOS MODELOS. PRODUTO ORIGINAL (SEM USO E COM AS CAIXAS INDIVIDUAIS)")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=HYPERLINK("https://www.leilaoonline.net/lote/detalhe/64280", "245")</f>
      </c>
      <c r="B172" s="4" t="s">
        <f>=HYPERLINK("https://www.leilaoonline.net/lote/detalhe/64280", " 30 GARRAFAS DE CACHAÇA SABOR BLEND, 700ml CADA GARRAFA")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=HYPERLINK("https://www.leilaoonline.net/lote/detalhe/64322", "247")</f>
      </c>
      <c r="B173" s="4" t="s">
        <f>=HYPERLINK("https://www.leilaoonline.net/lote/detalhe/64322", "03 GARRAFÕES DE 4,5 LITROS CADA DE CACHAÇA AMARELINHA ENVELHECIDA EM BARRIL DE MADEIRA DE CARVALHO")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120,00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=HYPERLINK("https://www.leilaoonline.net/lote/detalhe/64406", "248")</f>
      </c>
      <c r="B174" s="4" t="s">
        <f>=HYPERLINK("https://www.leilaoonline.net/lote/detalhe/64406", "200 GARRAFAS DE CACHAÇA SABORES VARIADOS - 700ml CADA GARRAFA")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1.700,00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=HYPERLINK("https://www.leilaoonline.net/lote/detalhe/64457", "249")</f>
      </c>
      <c r="B175" s="4" t="s">
        <f>=HYPERLINK("https://www.leilaoonline.net/lote/detalhe/64457", " Motor Honda a Gasolina  4 Tempos GX 35. Para uso Diversos como: Estacionário, Bomba d'água, Gerador, Embarcações, Engenho, Roçadeiras, Régua Vibratória, Motopoda. Entre outras funções.")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490,00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=HYPERLINK("https://www.leilaoonline.net/lote/detalhe/64437", "250")</f>
      </c>
      <c r="B176" s="4" t="s">
        <f>=HYPERLINK("https://www.leilaoonline.net/lote/detalhe/64437", " LOTE COM APROX. 100 UNIDADES DE SPINNERS , DIVERSOS MODELOS E CORES. (sem uso, nas caixas) [ Confira o Vídeo ]")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150,00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=HYPERLINK("https://www.leilaoonline.net/lote/detalhe/66124", "251")</f>
      </c>
      <c r="B177" s="4" t="s">
        <f>=HYPERLINK("https://www.leilaoonline.net/lote/detalhe/66124", "[ VÍDEO ] LOTE C/ 10 UNIDADES DE CANTIL DE BOLSO EM INOX. 240 ml CHEIOS DE VODKA. VÁRIOS MODELOS. PRODUTO ORIGINAL (SEM USO E COM AS CAIXAS INDIVIDUAIS)")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=HYPERLINK("https://www.leilaoonline.net/lote/detalhe/64357", "255")</f>
      </c>
      <c r="B178" s="4" t="s">
        <f>=HYPERLINK("https://www.leilaoonline.net/lote/detalhe/64357", " 30 GARRAFAS DE CACHAÇA SABOR UMBURANA MEL, 700ml CADA GARRAFA")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=HYPERLINK("https://www.leilaoonline.net/lote/detalhe/64354", "260")</f>
      </c>
      <c r="B179" s="4" t="s">
        <f>=HYPERLINK("https://www.leilaoonline.net/lote/detalhe/64354", "30 GARRAFAS DE CACHAÇA AMARULA MEL - 700ml CADA GARRAFA")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=HYPERLINK("https://www.leilaoonline.net/lote/detalhe/64275", "265")</f>
      </c>
      <c r="B180" s="4" t="s">
        <f>=HYPERLINK("https://www.leilaoonline.net/lote/detalhe/64275", "30 GARRAFAS DE VODKA 96, 1000ml CADA GARRAFA")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=HYPERLINK("https://www.leilaoonline.net/lote/detalhe/64305", "272")</f>
      </c>
      <c r="B181" s="4" t="s">
        <f>=HYPERLINK("https://www.leilaoonline.net/lote/detalhe/64305", " 30 GARRAFAS DE CACHAÇA SABOR BLEND, 700ml CADA GARRAFA")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=HYPERLINK("https://www.leilaoonline.net/lote/detalhe/64355", "280")</f>
      </c>
      <c r="B182" s="4" t="s">
        <f>=HYPERLINK("https://www.leilaoonline.net/lote/detalhe/64355", "30 GARRAFAS DE CACHAÇA AMARULA MEL - 700ml CADA GARRAFA")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=HYPERLINK("https://www.leilaoonline.net/lote/detalhe/64356", "290")</f>
      </c>
      <c r="B183" s="4" t="s">
        <f>=HYPERLINK("https://www.leilaoonline.net/lote/detalhe/64356", "30 GARRAFAS DE CACHAÇA AMARULA MEL - 700ml CADA GARRAFA")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=HYPERLINK("https://www.leilaoonline.net/lote/detalhe/64461", "291")</f>
      </c>
      <c r="B184" s="4" t="s">
        <f>=HYPERLINK("https://www.leilaoonline.net/lote/detalhe/64461", " Motor Honda a Gasolina  4 Tempos GX 35. Para uso Diversos como: Estacionário, Bomba d'água, Gerador, Embarcações, Engenho, Roçadeiras, Régua Vibratória, Motopoda. Entre outras funções.")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490,00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=HYPERLINK("https://www.leilaoonline.net/lote/detalhe/64418", "292")</f>
      </c>
      <c r="B185" s="4" t="s">
        <f>=HYPERLINK("https://www.leilaoonline.net/lote/detalhe/64418", " 30 GARRAFAS DE CACHAÇA SABOR AMARULA - 700ml CADA GARRAFA")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=HYPERLINK("https://www.leilaoonline.net/lote/detalhe/64380", "296")</f>
      </c>
      <c r="B186" s="4" t="s">
        <f>=HYPERLINK("https://www.leilaoonline.net/lote/detalhe/64380", "30 GARRAFAS DE CACHAÇA PRATA DA ROÇA")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=HYPERLINK("https://www.leilaoonline.net/lote/detalhe/64290", "305")</f>
      </c>
      <c r="B187" s="4" t="s">
        <f>=HYPERLINK("https://www.leilaoonline.net/lote/detalhe/64290", "LOTE COM: 30 GARRAFAS DE CACHAÇA SABOR JABUTICABA.")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=HYPERLINK("https://www.leilaoonline.net/lote/detalhe/64272", "320")</f>
      </c>
      <c r="B188" s="4" t="s">
        <f>=HYPERLINK("https://www.leilaoonline.net/lote/detalhe/64272", "Diversas churrasqueiras elétricas e Peças.")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190,00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=HYPERLINK("https://www.leilaoonline.net/lote/detalhe/64293", "325")</f>
      </c>
      <c r="B189" s="4" t="s">
        <f>=HYPERLINK("https://www.leilaoonline.net/lote/detalhe/64293", " 30 GARRAFAS DE CACHAÇA SABOR UMBURANA MEL, 700ml CADA GARRAFA")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=HYPERLINK("https://www.leilaoonline.net/lote/detalhe/64308", "331")</f>
      </c>
      <c r="B190" s="4" t="s">
        <f>=HYPERLINK("https://www.leilaoonline.net/lote/detalhe/64308", "LOTE COM: 30 GARRAFAS DE CACHAÇA SABOR JABUTICABA.")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=HYPERLINK("https://www.leilaoonline.net/lote/detalhe/64465", "340")</f>
      </c>
      <c r="B191" s="4" t="s">
        <f>=HYPERLINK("https://www.leilaoonline.net/lote/detalhe/64465", " Motor Honda a Gasolina  4 Tempos GX 35. Para uso Diversos como: Estacionário, Bomba d'água, Gerador, Embarcações, Engenho, Roçadeiras, Régua Vibratória, Motopoda. Entre outras funções.")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490,00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=HYPERLINK("https://www.leilaoonline.net/lote/detalhe/64294", "345")</f>
      </c>
      <c r="B192" s="4" t="s">
        <f>=HYPERLINK("https://www.leilaoonline.net/lote/detalhe/64294", "30 GARRAFAS DE CACHAÇA SABOR AMARULA")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=HYPERLINK("https://www.leilaoonline.net/lote/detalhe/64408", "346")</f>
      </c>
      <c r="B193" s="4" t="s">
        <f>=HYPERLINK("https://www.leilaoonline.net/lote/detalhe/64408", "300 GARRAFAS DE CACHAÇA SABORES VARIADOS - 700ml CADA GARRAFA")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2.500,00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=HYPERLINK("https://www.leilaoonline.net/lote/detalhe/64279", "355")</f>
      </c>
      <c r="B194" s="4" t="s">
        <f>=HYPERLINK("https://www.leilaoonline.net/lote/detalhe/64279", " 30 GARRAFAS DE VINHOS, TINTO SUAVE, TINTO SECO, BRANCO SUAVE, BRANCO SECO E ROSADO, SAFRA DELVIGO LEGÍTIMO, DE SANTA CATARINA")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=HYPERLINK("https://www.leilaoonline.net/lote/detalhe/64283", "365")</f>
      </c>
      <c r="B195" s="4" t="s">
        <f>=HYPERLINK("https://www.leilaoonline.net/lote/detalhe/64283", " 30 GARRAFAS DE VINHO TINTO SUAVE. SAFRA DELVIGO. LEGÍTIMO DE SANTA CATARINA")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=HYPERLINK("https://www.leilaoonline.net/lote/detalhe/64284", "370")</f>
      </c>
      <c r="B196" s="4" t="s">
        <f>=HYPERLINK("https://www.leilaoonline.net/lote/detalhe/64284", " 30 GARRAFAS DE VINHO TINTO SECO. SAFRA DELVIGO. LEGÍTIMO DE SANTA CATARINA")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=HYPERLINK("https://www.leilaoonline.net/lote/detalhe/64274", "375")</f>
      </c>
      <c r="B197" s="4" t="s">
        <f>=HYPERLINK("https://www.leilaoonline.net/lote/detalhe/64274", " LOTE C/ 12 MEDIDORES TERMÔMETRO / TEMPERATURA.")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=HYPERLINK("https://www.leilaoonline.net/lote/detalhe/64440", "377")</f>
      </c>
      <c r="B198" s="4" t="s">
        <f>=HYPERLINK("https://www.leilaoonline.net/lote/detalhe/64440", " LOTE COM APROX. 100 UNIDADES DE SPINNERS , DIVERSOS MODELOS E CORES. (sem uso, nas caixas) [ Confira o Vídeo ]")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150,00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=HYPERLINK("https://www.leilaoonline.net/lote/detalhe/64281", "380")</f>
      </c>
      <c r="B199" s="4" t="s">
        <f>=HYPERLINK("https://www.leilaoonline.net/lote/detalhe/64281", " 30 GARRAFAS DE VINHO BRANCO SUAVE. SAFRA DELVIGO. LEGÍTIMO DE SANTA CATARINA")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=HYPERLINK("https://www.leilaoonline.net/lote/detalhe/64466", "381")</f>
      </c>
      <c r="B200" s="4" t="s">
        <f>=HYPERLINK("https://www.leilaoonline.net/lote/detalhe/64466", " Motor Honda a Gasolina  4 Tempos GX 35. Para uso Diversos como: Estacionário, Bomba d'água, Gerador, Embarcações, Engenho, Roçadeiras, Régua Vibratória, Motopoda. Entre outras funções.")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490,00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=HYPERLINK("https://www.leilaoonline.net/lote/detalhe/64282", "385")</f>
      </c>
      <c r="B201" s="4" t="s">
        <f>=HYPERLINK("https://www.leilaoonline.net/lote/detalhe/64282", " 30 GARRAFAS DE VINHO ROSADO. SAFRA DELVIGO. LEGÍTIMO DE SANTA CATARINA")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=HYPERLINK("https://www.leilaoonline.net/lote/detalhe/64286", "390")</f>
      </c>
      <c r="B202" s="4" t="s">
        <f>=HYPERLINK("https://www.leilaoonline.net/lote/detalhe/64286", "LOTE COM 30 GARRAFAS DE VINHO TINTO SECO.")</f>
      </c>
      <c r="C202" s="4" t="inlineStr">
        <is>
          <t>Não vendido</t>
        </is>
      </c>
      <c r="D202" s="4" t="inlineStr">
        <is>
          <t>1</t>
        </is>
      </c>
      <c r="E202" s="5" t="inlineStr">
        <is>
          <t>300,00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=HYPERLINK("https://www.leilaoonline.net/lote/detalhe/64285", "395")</f>
      </c>
      <c r="B203" s="4" t="s">
        <f>=HYPERLINK("https://www.leilaoonline.net/lote/detalhe/64285", "LOTE COM 30 GARRAFAS DE VINHO TINTO SUAVE.")</f>
      </c>
      <c r="C203" s="4" t="inlineStr">
        <is>
          <t>Não vendido</t>
        </is>
      </c>
      <c r="D203" s="4" t="inlineStr">
        <is>
          <t>1</t>
        </is>
      </c>
      <c r="E203" s="5" t="inlineStr">
        <is>
          <t>300,00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=HYPERLINK("https://www.leilaoonline.net/lote/detalhe/64287", "400")</f>
      </c>
      <c r="B204" s="4" t="s">
        <f>=HYPERLINK("https://www.leilaoonline.net/lote/detalhe/64287", "10 GARRAFÕES DE VINHO TINTO SUAVE. 02 LITROS CADA..")</f>
      </c>
      <c r="C204" s="4" t="inlineStr">
        <is>
          <t>Vendido</t>
        </is>
      </c>
      <c r="D204" s="4" t="inlineStr">
        <is>
          <t>2</t>
        </is>
      </c>
      <c r="E204" s="5" t="inlineStr">
        <is>
          <t>300,00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=HYPERLINK("https://www.leilaoonline.net/lote/detalhe/64379", "406")</f>
      </c>
      <c r="B205" s="4" t="s">
        <f>=HYPERLINK("https://www.leilaoonline.net/lote/detalhe/64379", "30 GARRAFAS DE CACHAÇA PRATA DA ROÇA")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=HYPERLINK("https://www.leilaoonline.net/lote/detalhe/66117", "410")</f>
      </c>
      <c r="B206" s="4" t="s">
        <f>=HYPERLINK("https://www.leilaoonline.net/lote/detalhe/66117", "LOTE C/ 10 UNIDADES DE CANTIL DE BOLSO EM INOX. 240 ml CHEIOS DE VODKA. VÁRIOS MODELOS. PRODUTO ORIGINAL (SEM USO E COM AS CAIXAS INDIVIDUAIS)")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=HYPERLINK("https://www.leilaoonline.net/lote/detalhe/64387", "411")</f>
      </c>
      <c r="B207" s="4" t="s">
        <f>=HYPERLINK("https://www.leilaoonline.net/lote/detalhe/64387", "KIT COLEÇÃO C/ 30 MINI GARRAFAS SUVENIR. 60ml CADA, SENDO CACHAÇA/ VODKA / BLEND/ LICORES/ COQUETEL E OUTROS. CERCA DE 30 SABORES DIFERENTES. GARRAFAS DE VIDRO, TAMPA DE ALUMÍNIO, BEBIDAS ORIGINAIS.")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190,00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=HYPERLINK("https://www.leilaoonline.net/lote/detalhe/64288", "430")</f>
      </c>
      <c r="B208" s="4" t="s">
        <f>=HYPERLINK("https://www.leilaoonline.net/lote/detalhe/64288", " 30 GARRAFAS, SENDO: 10 DE LICOR DE COQUINHO MEL, 10 DE COQUETEL DE PÊSSEGO E 10 DE COQUETEL DE MARACUJÁ.")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=HYPERLINK("https://www.leilaoonline.net/lote/detalhe/64382", "436")</f>
      </c>
      <c r="B209" s="4" t="s">
        <f>=HYPERLINK("https://www.leilaoonline.net/lote/detalhe/64382", " LOTE C/ 30 GARRAFAS DE CACHAÇA PRATA. 720ml CADA, ENVELHECIDAS NO BARRIL DE MADEIRA")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=HYPERLINK("https://www.leilaoonline.net/lote/detalhe/64291", "445")</f>
      </c>
      <c r="B210" s="4" t="s">
        <f>=HYPERLINK("https://www.leilaoonline.net/lote/detalhe/64291", "30 GARRAFAS DE CACHAÇA BLUE")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=HYPERLINK("https://www.leilaoonline.net/lote/detalhe/64328", "450")</f>
      </c>
      <c r="B211" s="4" t="s">
        <f>=HYPERLINK("https://www.leilaoonline.net/lote/detalhe/64328", "03 GARRAFÕES DE 4,5 LITROS CADA DE CACHAÇA PRATA ENVELHECIDA EM BARRIL DE MADEIRA")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120,00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=HYPERLINK("https://www.leilaoonline.net/lote/detalhe/64292", "455")</f>
      </c>
      <c r="B212" s="4" t="s">
        <f>=HYPERLINK("https://www.leilaoonline.net/lote/detalhe/64292", "30 GARRAFAS DE CACHAÇA SABOR AMARULA, 700ml CADA GARRAFA")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=HYPERLINK("https://www.leilaoonline.net/lote/detalhe/64300", "475")</f>
      </c>
      <c r="B213" s="4" t="s">
        <f>=HYPERLINK("https://www.leilaoonline.net/lote/detalhe/64300", " 30 GARRAFAS DE CACHAÇA AMARELINHA DE ALAMBIQUE, ARMAZENADAS E ENVELHECIDAS EM BARRIL DE CARVALHO, 700ml CADA GARRAFA")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=HYPERLINK("https://www.leilaoonline.net/lote/detalhe/64302", "485")</f>
      </c>
      <c r="B214" s="4" t="s">
        <f>=HYPERLINK("https://www.leilaoonline.net/lote/detalhe/64302", " 30 GARRAFAS DE CACHAÇA PRATA DE ALAMBIQUE, ENVELHECIDAS NO BARRIL DE MADEIRA, 700ml CADA GARRAFA")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=HYPERLINK("https://www.leilaoonline.net/lote/detalhe/64297", "490")</f>
      </c>
      <c r="B215" s="4" t="s">
        <f>=HYPERLINK("https://www.leilaoonline.net/lote/detalhe/64297", "30 GARRAFAS DE CACHAÇA SABOR LIMÃO, 700ml CADA GARRAFA")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=HYPERLINK("https://www.leilaoonline.net/lote/detalhe/64307", "500")</f>
      </c>
      <c r="B216" s="4" t="s">
        <f>=HYPERLINK("https://www.leilaoonline.net/lote/detalhe/64307", "LOTE COM: 30 GARRAFAS DE CACHAÇA DE BANANA.")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=HYPERLINK("https://www.leilaoonline.net/lote/detalhe/64301", "505")</f>
      </c>
      <c r="B217" s="4" t="s">
        <f>=HYPERLINK("https://www.leilaoonline.net/lote/detalhe/64301", "30 GARRAFAS DE CACHAÇA COQUINHO - 700ml CADA GARRAFA")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=HYPERLINK("https://www.leilaoonline.net/lote/detalhe/64298", "520")</f>
      </c>
      <c r="B218" s="4" t="s">
        <f>=HYPERLINK("https://www.leilaoonline.net/lote/detalhe/64298", "30 GARRAFAS DE CACHAÇA SABOR PEQUI, 700ml CADA GARRAFA")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=HYPERLINK("https://www.leilaoonline.net/lote/detalhe/64359", "525")</f>
      </c>
      <c r="B219" s="4" t="s">
        <f>=HYPERLINK("https://www.leilaoonline.net/lote/detalhe/64359", " 30 GARRAFAS DE CACHAÇA CANELINHA MEL - 700ml CADA GARRAF")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=HYPERLINK("https://www.leilaoonline.net/lote/detalhe/64436", "526")</f>
      </c>
      <c r="B220" s="4" t="s">
        <f>=HYPERLINK("https://www.leilaoonline.net/lote/detalhe/64436", " LOTE COM APROX. 100 UNIDADES DE SPINNERS , DIVERSOS MODELOS E CORES. (sem uso, nas caixas) [ Confira o Vídeo ]")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150,00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=HYPERLINK("https://www.leilaoonline.net/lote/detalhe/64303", "530")</f>
      </c>
      <c r="B221" s="4" t="s">
        <f>=HYPERLINK("https://www.leilaoonline.net/lote/detalhe/64303", "30 GARRAFAS DE CACHAÇA COQUINHO MEL - 700ml CADA GARRAFA")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=HYPERLINK("https://www.leilaoonline.net/lote/detalhe/64304", "545")</f>
      </c>
      <c r="B222" s="4" t="s">
        <f>=HYPERLINK("https://www.leilaoonline.net/lote/detalhe/64304", " 30 GARRAFAS DE CACHAÇA SABOR UMBURANA MEL, 700ml CADA GARRAFA")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250,00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=HYPERLINK("https://www.leilaoonline.net/lote/detalhe/64296", "550")</f>
      </c>
      <c r="B223" s="4" t="s">
        <f>=HYPERLINK("https://www.leilaoonline.net/lote/detalhe/64296", "30 GARRAFAS DE VODKA 96, 1000ml CADA GARRAFA")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=HYPERLINK("https://www.leilaoonline.net/lote/detalhe/64313", "565")</f>
      </c>
      <c r="B224" s="4" t="s">
        <f>=HYPERLINK("https://www.leilaoonline.net/lote/detalhe/64313", "30 GARRAFAS DE CACHAÇA SABOR COQUINHO COM MEL")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=HYPERLINK("https://www.leilaoonline.net/lote/detalhe/64314", "570")</f>
      </c>
      <c r="B225" s="4" t="s">
        <f>=HYPERLINK("https://www.leilaoonline.net/lote/detalhe/64314", "30 GARRAFAS DE CACHAÇA SABOR AMARULA")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=HYPERLINK("https://www.leilaoonline.net/lote/detalhe/64306", "575")</f>
      </c>
      <c r="B226" s="4" t="s">
        <f>=HYPERLINK("https://www.leilaoonline.net/lote/detalhe/64306", " 30 GARRAFAS, SENDO: 10 DE LICOR DE COQUINHO MEL, 10 DE COQUETEL DE PÊSSEGO E 10 DE COQUETEL DE MARACUJÁ.")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=HYPERLINK("https://www.leilaoonline.net/lote/detalhe/64309", "580")</f>
      </c>
      <c r="B227" s="4" t="s">
        <f>=HYPERLINK("https://www.leilaoonline.net/lote/detalhe/64309", "30 GARRAFAS DE CACHAÇA BLEND AMADEIRADA, 700ml CADA GARRAFA")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=HYPERLINK("https://www.leilaoonline.net/lote/detalhe/64310", "585")</f>
      </c>
      <c r="B228" s="4" t="s">
        <f>=HYPERLINK("https://www.leilaoonline.net/lote/detalhe/64310", "30 GARRAFAS DE CACHAÇA BLUE")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=HYPERLINK("https://www.leilaoonline.net/lote/detalhe/64311", "590")</f>
      </c>
      <c r="B229" s="4" t="s">
        <f>=HYPERLINK("https://www.leilaoonline.net/lote/detalhe/64311", "30 GARRAFAS DE CACHAÇA SABOR AMARULA, 700ml CADA GARRAFA")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=HYPERLINK("https://www.leilaoonline.net/lote/detalhe/64360", "600")</f>
      </c>
      <c r="B230" s="4" t="s">
        <f>=HYPERLINK("https://www.leilaoonline.net/lote/detalhe/64360", "30 GARRAFAS DE CACHAÇA CARVALHO OURO")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250,00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=HYPERLINK("https://www.leilaoonline.net/lote/detalhe/64315", "605")</f>
      </c>
      <c r="B231" s="4" t="s">
        <f>=HYPERLINK("https://www.leilaoonline.net/lote/detalhe/64315", "30 GARRAFAS DE VODKA 96, 1000ml CADA GARRAFA")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=HYPERLINK("https://www.leilaoonline.net/lote/detalhe/64316", "625")</f>
      </c>
      <c r="B232" s="4" t="s">
        <f>=HYPERLINK("https://www.leilaoonline.net/lote/detalhe/64316", "30 GARRAFAS DE CACHAÇA PRATA DA ROÇA")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=HYPERLINK("https://www.leilaoonline.net/lote/detalhe/64321", "630")</f>
      </c>
      <c r="B233" s="4" t="s">
        <f>=HYPERLINK("https://www.leilaoonline.net/lote/detalhe/64321", "03 GARRAFÕES DE 4,5 LITROS CADA DE CACHAÇA AMARELINHA ENVELHECIDA EM BARRIL DE MADEIRA DE CARVALHO")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120,00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=HYPERLINK("https://www.leilaoonline.net/lote/detalhe/64320", "635")</f>
      </c>
      <c r="B234" s="4" t="s">
        <f>=HYPERLINK("https://www.leilaoonline.net/lote/detalhe/64320", "10 GARRAFÕES DE 4,5 LITROS CADA DE CACHAÇA PRATA ENVELHECIDA EM BARRIL DE MADEIRA")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350,00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=HYPERLINK("https://www.leilaoonline.net/lote/detalhe/64317", "640")</f>
      </c>
      <c r="B235" s="4" t="s">
        <f>=HYPERLINK("https://www.leilaoonline.net/lote/detalhe/64317", "30 GARRAFAS DE CACHAÇA COQUETEL GREEN HORTELÃ C/ ANIS")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=HYPERLINK("https://www.leilaoonline.net/lote/detalhe/64361", "645")</f>
      </c>
      <c r="B236" s="4" t="s">
        <f>=HYPERLINK("https://www.leilaoonline.net/lote/detalhe/64361", "30 GARRAFAS DE CACHAÇA CARVALHO OURO")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250,00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=HYPERLINK("https://www.leilaoonline.net/lote/detalhe/64318", "650")</f>
      </c>
      <c r="B237" s="4" t="s">
        <f>=HYPERLINK("https://www.leilaoonline.net/lote/detalhe/64318", "30 GARRAFAS DE CACHAÇA PRATA DA ROÇA")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=HYPERLINK("https://www.leilaoonline.net/lote/detalhe/64325", "651")</f>
      </c>
      <c r="B238" s="4" t="s">
        <f>=HYPERLINK("https://www.leilaoonline.net/lote/detalhe/64325", "10 GARRAFÕES DE 4,5 LITROS CADA DE CACHAÇA AMARELINHA ENVELHECIDA EM BARRIL DE MADEIRA DE CARVALHO")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350,00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=HYPERLINK("https://www.leilaoonline.net/lote/detalhe/64369", "655")</f>
      </c>
      <c r="B239" s="4" t="s">
        <f>=HYPERLINK("https://www.leilaoonline.net/lote/detalhe/64369", " 30 GARRAFAS DE CACHAÇA SABOR COQUNHO MEL - 700ml CADA GARRAFA")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=HYPERLINK("https://www.leilaoonline.net/lote/detalhe/64371", "665")</f>
      </c>
      <c r="B240" s="4" t="s">
        <f>=HYPERLINK("https://www.leilaoonline.net/lote/detalhe/64371", " 30 GARRAFAS DE CACHAÇA SABOR AMARULA - 700ml CADA GARRAFA")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=HYPERLINK("https://www.leilaoonline.net/lote/detalhe/64404", "675")</f>
      </c>
      <c r="B241" s="4" t="s">
        <f>=HYPERLINK("https://www.leilaoonline.net/lote/detalhe/64404", " 30 GARRAFAS DE CACHAÇA SABORES VARIADOS - 700ml CADA GARRAFA")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=HYPERLINK("https://www.leilaoonline.net/lote/detalhe/64402", "690")</f>
      </c>
      <c r="B242" s="4" t="s">
        <f>=HYPERLINK("https://www.leilaoonline.net/lote/detalhe/64402", " 30 GARRAFAS DE CACHAÇA SABOR CANELINHA OURO - 700ml CADA GARRAFA")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250,00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=HYPERLINK("https://www.leilaoonline.net/lote/detalhe/64349", "700")</f>
      </c>
      <c r="B243" s="4" t="s">
        <f>=HYPERLINK("https://www.leilaoonline.net/lote/detalhe/64349", " LOTE C/ 30 GARRAFAS DE COQUETEL DE MARACUJÁ 96. (13,5 GL)")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=HYPERLINK("https://www.leilaoonline.net/lote/detalhe/64434", "710")</f>
      </c>
      <c r="B244" s="4" t="s">
        <f>=HYPERLINK("https://www.leilaoonline.net/lote/detalhe/64434", " LOTE COM APROX. 300 UNIDADES DE SPINNERS , DIVERSOS MODELOS E CORES. (sem uso, nas caixas) [ Confira o Vídeo ]")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450,00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=HYPERLINK("https://www.leilaoonline.net/lote/detalhe/64393", "730")</f>
      </c>
      <c r="B245" s="4" t="s">
        <f>=HYPERLINK("https://www.leilaoonline.net/lote/detalhe/64393", " LOTE C/ 30 GARRAFAS DE CACHAÇA AMARELINHA. 720ml CADA, ENVELHECIDAS DIRETO DE BARRIS DE CARVALHO.")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250,00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=HYPERLINK("https://www.leilaoonline.net/lote/detalhe/64458", "740")</f>
      </c>
      <c r="B246" s="4" t="s">
        <f>=HYPERLINK("https://www.leilaoonline.net/lote/detalhe/64458", " Motor Honda a Gasolina  4 Tempos GX 35. Para uso Diversos como: Estacionário, Bomba d'água, Gerador, Embarcações, Engenho, Roçadeiras, Régua Vibratória, Motopoda. Entre outras funções.")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490,00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=HYPERLINK("https://www.leilaoonline.net/lote/detalhe/64395", "745")</f>
      </c>
      <c r="B247" s="4" t="s">
        <f>=HYPERLINK("https://www.leilaoonline.net/lote/detalhe/64395", "KIT COLEÇÃO C/ 30 MINI GARRAFAS SUVENIR. 60ml CADA, SENDO CACHAÇA/ VODKA / BLEND/ LICORES/ COQUETEL E OUTROS. CERCA DE 30 SABORES DIFERENTES. GARRAFAS DE VIDRO, TAMPA DE ALUMÍNIO, BEBIDAS ORIGINAIS.")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190,00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=HYPERLINK("https://www.leilaoonline.net/lote/detalhe/64400", "750")</f>
      </c>
      <c r="B248" s="4" t="s">
        <f>=HYPERLINK("https://www.leilaoonline.net/lote/detalhe/64400", " 30 GARRAFAS DE CACHAÇA SABOR COQUNHO MEL - 700ml CADA GARRAFA")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=HYPERLINK("https://www.leilaoonline.net/lote/detalhe/64428", "755")</f>
      </c>
      <c r="B249" s="4" t="s">
        <f>=HYPERLINK("https://www.leilaoonline.net/lote/detalhe/64428", "100 GARRAFAS DE CACHAÇA SABORES VARIADOS - 700ml CADA GARRAFA...")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850,00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=HYPERLINK("https://www.leilaoonline.net/lote/detalhe/64409", "760")</f>
      </c>
      <c r="B250" s="4" t="s">
        <f>=HYPERLINK("https://www.leilaoonline.net/lote/detalhe/64409", "300 GARRAFAS DE CACHAÇA SABORES VARIADOS - 700ml CADA GARRAFA")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2.500,00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=HYPERLINK("https://www.leilaoonline.net/lote/detalhe/64366", "765")</f>
      </c>
      <c r="B251" s="4" t="s">
        <f>=HYPERLINK("https://www.leilaoonline.net/lote/detalhe/64366", " LOTE COM APROX. 100 UNIDADES DE SPINNERS , DIVERSOS MODELOS E CORES. (sem uso, nas caixas) [ Confira o Vídeo ]")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150,00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=HYPERLINK("https://www.leilaoonline.net/lote/detalhe/64429", "770")</f>
      </c>
      <c r="B252" s="4" t="s">
        <f>=HYPERLINK("https://www.leilaoonline.net/lote/detalhe/64429", "30 GARRAFAS DE CACHAÇA DE CARVALHO, ENVELHECIDA EM BARRIL DE MADEIRA DE CARVALHO, (MACIA E AMADEIRADA)")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250,00</t>
        </is>
      </c>
      <c r="F25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2026-05-16T03:44:01.00Z</dcterms:created>
  <dc:creator>Tellks Tecnologia</dc:creator>
  <cp:revision>0</cp:revision>
</cp:coreProperties>
</file>