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=HYPERLINK("https://www.leilaoonline.net/lote/detalhe/65513", "001")</f>
      </c>
      <c r="B11" s="4" t="s">
        <f>=HYPERLINK("https://www.leilaoonline.net/lote/detalhe/65513", " Lote com: 10 uni. DESKTABLET MINI PVD TOUCH SCREEN 8.9 MODELO DT-900 MARCA TANCA S/FONTE S CARTÃO SD")</f>
      </c>
      <c r="C11" s="4" t="inlineStr">
        <is>
          <t>Vendido</t>
        </is>
      </c>
      <c r="D11" s="4" t="inlineStr">
        <is>
          <t>3</t>
        </is>
      </c>
      <c r="E11" s="5" t="inlineStr">
        <is>
          <t>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=HYPERLINK("https://www.leilaoonline.net/lote/detalhe/65500", "002")</f>
      </c>
      <c r="B12" s="4" t="s">
        <f>=HYPERLINK("https://www.leilaoonline.net/lote/detalhe/65500", " Lote com: 10 uni. DESKTABLET MINI PVD TOUCH SCREEN 8.9 MODELO DT-900 MARCA TANCA S/FONTE S CARTÃO SD")</f>
      </c>
      <c r="C12" s="4" t="inlineStr">
        <is>
          <t>Vendido</t>
        </is>
      </c>
      <c r="D12" s="4" t="inlineStr">
        <is>
          <t>1</t>
        </is>
      </c>
      <c r="E12" s="5" t="inlineStr">
        <is>
          <t>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=HYPERLINK("https://www.leilaoonline.net/lote/detalhe/65493", "003")</f>
      </c>
      <c r="B13" s="4" t="s">
        <f>=HYPERLINK("https://www.leilaoonline.net/lote/detalhe/65493", " Lote com: 10 uni. DESKTABLET MINI PVD TOUCH SCREEN 8.9 MODELO DT-900 MARCA TANCA S/FONTE S CARTÃO SD")</f>
      </c>
      <c r="C13" s="4" t="inlineStr">
        <is>
          <t>Vendido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=HYPERLINK("https://www.leilaoonline.net/lote/detalhe/65512", "004")</f>
      </c>
      <c r="B14" s="4" t="s">
        <f>=HYPERLINK("https://www.leilaoonline.net/lote/detalhe/65512", " Lote com: 10 uni. DESKTABLET MINI PVD TOUCH SCREEN 8.9 MODELO DT-900 MARCA TANCA S/FONTE S CARTÃO SD")</f>
      </c>
      <c r="C14" s="4" t="inlineStr">
        <is>
          <t>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=HYPERLINK("https://www.leilaoonline.net/lote/detalhe/65495", "005")</f>
      </c>
      <c r="B15" s="4" t="s">
        <f>=HYPERLINK("https://www.leilaoonline.net/lote/detalhe/65495", " Lote com: 10 uni. DESKTABLET MINI PVD TOUCH SCREEN 8.9 MODELO DT-900 MARCA TANCA S/FONTE S CARTÃO SD")</f>
      </c>
      <c r="C15" s="4" t="inlineStr">
        <is>
          <t>Vendido</t>
        </is>
      </c>
      <c r="D15" s="4" t="inlineStr">
        <is>
          <t>3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=HYPERLINK("https://www.leilaoonline.net/lote/detalhe/65508", "006")</f>
      </c>
      <c r="B16" s="4" t="s">
        <f>=HYPERLINK("https://www.leilaoonline.net/lote/detalhe/65508", " Lote com: 10 uni. DESKTABLET MINI PVD TOUCH SCREEN 8.9 MODELO DT-900 MARCA TANCA S/FONTE S CARTÃO SD")</f>
      </c>
      <c r="C16" s="4" t="inlineStr">
        <is>
          <t>Vendido</t>
        </is>
      </c>
      <c r="D16" s="4" t="inlineStr">
        <is>
          <t>3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=HYPERLINK("https://www.leilaoonline.net/lote/detalhe/65492", "007")</f>
      </c>
      <c r="B17" s="4" t="s">
        <f>=HYPERLINK("https://www.leilaoonline.net/lote/detalhe/65492", " Lote com: 10 uni. DESKTABLET MINI PVD TOUCH SCREEN 8.9 MODELO DT-900 MARCA TANCA S/FONTE S CARTÃO SD")</f>
      </c>
      <c r="C17" s="4" t="inlineStr">
        <is>
          <t>Vendido</t>
        </is>
      </c>
      <c r="D17" s="4" t="inlineStr">
        <is>
          <t>4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=HYPERLINK("https://www.leilaoonline.net/lote/detalhe/65504", "008")</f>
      </c>
      <c r="B18" s="4" t="s">
        <f>=HYPERLINK("https://www.leilaoonline.net/lote/detalhe/65504", " Lote com: 10 uni. TERMINAL THINK CLIENTE NCOMPUTING BIVOLT COM FONTE")</f>
      </c>
      <c r="C18" s="4" t="inlineStr">
        <is>
          <t>Vendido</t>
        </is>
      </c>
      <c r="D18" s="4" t="inlineStr">
        <is>
          <t>1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=HYPERLINK("https://www.leilaoonline.net/lote/detalhe/65501", "009")</f>
      </c>
      <c r="B19" s="4" t="s">
        <f>=HYPERLINK("https://www.leilaoonline.net/lote/detalhe/65501", "Lote com: 10 Uni. TERMINAL THINK CLIENTE NCOMPUTING BIVOLT COM FONTE")</f>
      </c>
      <c r="C19" s="4" t="inlineStr">
        <is>
          <t>Vendido</t>
        </is>
      </c>
      <c r="D19" s="4" t="inlineStr">
        <is>
          <t>1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=HYPERLINK("https://www.leilaoonline.net/lote/detalhe/65498", "010")</f>
      </c>
      <c r="B20" s="4" t="s">
        <f>=HYPERLINK("https://www.leilaoonline.net/lote/detalhe/65498", " LOTE COM: APROXIMADAMENTE 3000 UNIDADES INTERRUPTORES IRIEL MODELO IMPÉRIA - 10A - Sem uso, na embalagem")</f>
      </c>
      <c r="C20" s="4" t="inlineStr">
        <is>
          <t>Vendido</t>
        </is>
      </c>
      <c r="D20" s="4" t="inlineStr">
        <is>
          <t>13</t>
        </is>
      </c>
      <c r="E20" s="5" t="inlineStr">
        <is>
          <t>3.600,00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=HYPERLINK("https://www.leilaoonline.net/lote/detalhe/65496", "011")</f>
      </c>
      <c r="B21" s="4" t="s">
        <f>=HYPERLINK("https://www.leilaoonline.net/lote/detalhe/65496", " Lote com: 3 uni. ADRENALINE AVID EXPANCION DIVISION AUDIO E VÍDEO (LIGANDO)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=HYPERLINK("https://www.leilaoonline.net/lote/detalhe/65510", "012")</f>
      </c>
      <c r="B22" s="4" t="s">
        <f>=HYPERLINK("https://www.leilaoonline.net/lote/detalhe/65510", " Lote com: 10 Uni. FONTE/CARREGADORES PARA NOTEBOOK DIVERSOS")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=HYPERLINK("https://www.leilaoonline.net/lote/detalhe/65497", "013")</f>
      </c>
      <c r="B23" s="4" t="s">
        <f>=HYPERLINK("https://www.leilaoonline.net/lote/detalhe/65497", " Lote com: 10 Uni. FONTE/CARREGADORES PARA NOTEBOOK DIVERSOS")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=HYPERLINK("https://www.leilaoonline.net/lote/detalhe/65506", "014")</f>
      </c>
      <c r="B24" s="4" t="s">
        <f>=HYPERLINK("https://www.leilaoonline.net/lote/detalhe/65506", " Lote com: 10 Uni. FONTE/CARREGADORES PARA NOTEBOOK DIVERSOS")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=HYPERLINK("https://www.leilaoonline.net/lote/detalhe/65499", "015")</f>
      </c>
      <c r="B25" s="4" t="s">
        <f>=HYPERLINK("https://www.leilaoonline.net/lote/detalhe/65499", " Lote com: 10 Uni. FONTE/CARREGADORES PARA NOTEBOOK DIVERSOS")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=HYPERLINK("https://www.leilaoonline.net/lote/detalhe/65514", "016")</f>
      </c>
      <c r="B26" s="4" t="s">
        <f>=HYPERLINK("https://www.leilaoonline.net/lote/detalhe/65514", " Lote com: 10 Uni. FONTE/CARREGADORES PARA NOTEBOOK DIVERSOS")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=HYPERLINK("https://www.leilaoonline.net/lote/detalhe/65509", "017")</f>
      </c>
      <c r="B27" s="4" t="s">
        <f>=HYPERLINK("https://www.leilaoonline.net/lote/detalhe/65509", " Lote com: 10 Uni. FONTE/CARREGADORES PARA NOTEBOOK DIVERSOS")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=HYPERLINK("https://www.leilaoonline.net/lote/detalhe/65505", "018")</f>
      </c>
      <c r="B28" s="4" t="s">
        <f>=HYPERLINK("https://www.leilaoonline.net/lote/detalhe/65505", " Lote com: 10 Uni. FONTE/CARREGADORES PARA NOTEBOOK DIVERSOS")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=HYPERLINK("https://www.leilaoonline.net/lote/detalhe/65503", "019")</f>
      </c>
      <c r="B29" s="4" t="s">
        <f>=HYPERLINK("https://www.leilaoonline.net/lote/detalhe/65503", " Lote com: 10 Uni. FONTE/CARREGADORES PARA NOTEBOOK DIVERSOS")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=HYPERLINK("https://www.leilaoonline.net/lote/detalhe/65511", "020")</f>
      </c>
      <c r="B30" s="4" t="s">
        <f>=HYPERLINK("https://www.leilaoonline.net/lote/detalhe/65511", " Lote com: 10 Uni. FONTE/CARREGADORES PARA NOTEBOOK DIVERSOS")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=HYPERLINK("https://www.leilaoonline.net/lote/detalhe/65507", "021")</f>
      </c>
      <c r="B31" s="4" t="s">
        <f>=HYPERLINK("https://www.leilaoonline.net/lote/detalhe/65507", " Lote com: 10 Uni. FONTE/CARREGADORES PARA NOTEBOOK DIVERSOS")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=HYPERLINK("https://www.leilaoonline.net/lote/detalhe/65494", "022")</f>
      </c>
      <c r="B32" s="4" t="s">
        <f>=HYPERLINK("https://www.leilaoonline.net/lote/detalhe/65494", " Lote com: 10 Uni. FONTE/CARREGADORES PARA NOTEBOOK DIVERSOS")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=HYPERLINK("https://www.leilaoonline.net/lote/detalhe/65502", "023")</f>
      </c>
      <c r="B33" s="4" t="s">
        <f>=HYPERLINK("https://www.leilaoonline.net/lote/detalhe/65502", " Lote com: 10 Uni. FONTE/CARREGADORES PARA NOTEBOOK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=HYPERLINK("https://www.leilaoonline.net/lote/detalhe/65515", "024")</f>
      </c>
      <c r="B34" s="4" t="s">
        <f>=HYPERLINK("https://www.leilaoonline.net/lote/detalhe/65515", " Lote com: 10 Uni. FONTE/CARREGADORES PARA NOTEBOOK DIVERSOS")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=HYPERLINK("https://www.leilaoonline.net/lote/detalhe/65516", "025")</f>
      </c>
      <c r="B35" s="4" t="s">
        <f>=HYPERLINK("https://www.leilaoonline.net/lote/detalhe/65516", " Lote com: 10 Uni. FONTE/CARREGADORES PARA NOTEBOOK DIVERSOS")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=HYPERLINK("https://www.leilaoonline.net/lote/detalhe/65517", "026")</f>
      </c>
      <c r="B36" s="4" t="s">
        <f>=HYPERLINK("https://www.leilaoonline.net/lote/detalhe/65517", " Lote com: 10 Uni. FONTE/CARREGADORES PARA NOTEBOOK DIVERSOS")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=HYPERLINK("https://www.leilaoonline.net/lote/detalhe/65518", "027")</f>
      </c>
      <c r="B37" s="4" t="s">
        <f>=HYPERLINK("https://www.leilaoonline.net/lote/detalhe/65518", " Lote com: 2 uni. IMPRESSORAS DE FOTOS KODAK PHOTO PRINTER 6850( PARA PEÇAS)")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=HYPERLINK("https://www.leilaoonline.net/lote/detalhe/65521", "028")</f>
      </c>
      <c r="B38" s="4" t="s">
        <f>=HYPERLINK("https://www.leilaoonline.net/lote/detalhe/65521", " Lote com: 12 Uni. IMPRESSORA MULTIFUNCIONAL EPSON 4592/4092")</f>
      </c>
      <c r="C38" s="4" t="inlineStr">
        <is>
          <t>Vendido</t>
        </is>
      </c>
      <c r="D38" s="4" t="inlineStr">
        <is>
          <t>1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=HYPERLINK("https://www.leilaoonline.net/lote/detalhe/65519", "029")</f>
      </c>
      <c r="B39" s="4" t="s">
        <f>=HYPERLINK("https://www.leilaoonline.net/lote/detalhe/65519", "Lote com:  4 uni. IMPRESSORA MULTIFUNCIONAL LEXMARK CX 410 DE")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=HYPERLINK("https://www.leilaoonline.net/lote/detalhe/65520", "030")</f>
      </c>
      <c r="B40" s="4" t="s">
        <f>=HYPERLINK("https://www.leilaoonline.net/lote/detalhe/65520", " POWER VU PROGRAM RECEIVER RECEPTOR DE PROGRAMA CISCO - Ligando")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=HYPERLINK("https://www.leilaoonline.net/lote/detalhe/65522", "031")</f>
      </c>
      <c r="B41" s="4" t="s">
        <f>=HYPERLINK("https://www.leilaoonline.net/lote/detalhe/65522", " Lote com:  COMUTADORES E ROTEADORES  sendo: 2 uni. ATM MARCONI ASX 200 BX,1uni.  CISCO 1900 SERIES, 1uni.  7200 SERIES")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=HYPERLINK("https://www.leilaoonline.net/lote/detalhe/65523", "032")</f>
      </c>
      <c r="B42" s="4" t="s">
        <f>=HYPERLINK("https://www.leilaoonline.net/lote/detalhe/65523", " Lote com: 12 uni. Câmeras para monitoramento giratório. Sendo: 5 uni. Panasonic modelo Ev sc384, 4 uni.  Panasonic wv na 454, 1 uni. Axis 233d 60hz, 1 uni. Panasonic  wv n 502, e 1 uni. Eagle vision em drws0222p .")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=HYPERLINK("https://www.leilaoonline.net/lote/detalhe/65778", "033")</f>
      </c>
      <c r="B43" s="4" t="s">
        <f>=HYPERLINK("https://www.leilaoonline.net/lote/detalhe/65778", "Projetor Dell modelo 1210S")</f>
      </c>
      <c r="C43" s="4" t="inlineStr">
        <is>
          <t>Vendido</t>
        </is>
      </c>
      <c r="D43" s="4" t="inlineStr">
        <is>
          <t>4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=HYPERLINK("https://www.leilaoonline.net/lote/detalhe/65779", "034")</f>
      </c>
      <c r="B44" s="4" t="s">
        <f>=HYPERLINK("https://www.leilaoonline.net/lote/detalhe/65779", "Lote com: Apróx. 100 uni. memórias para servidor diversos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=HYPERLINK("https://www.leilaoonline.net/lote/detalhe/67821", "035")</f>
      </c>
      <c r="B45" s="4" t="s">
        <f>=HYPERLINK("https://www.leilaoonline.net/lote/detalhe/67821", "Lote com: HDs para Pc 2 de 320 gb, 6 HDs de 500 gb e 2 de 1 TB")</f>
      </c>
      <c r="C45" s="4" t="inlineStr">
        <is>
          <t>Vendido</t>
        </is>
      </c>
      <c r="D45" s="4" t="inlineStr">
        <is>
          <t>5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=HYPERLINK("https://www.leilaoonline.net/lote/detalhe/66081", "037")</f>
      </c>
      <c r="B46" s="4" t="s">
        <f>=HYPERLINK("https://www.leilaoonline.net/lote/detalhe/66081", "Lote com: 20 uni. switchs 3com - 24 portas")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=HYPERLINK("https://www.leilaoonline.net/lote/detalhe/66082", "038")</f>
      </c>
      <c r="B47" s="4" t="s">
        <f>=HYPERLINK("https://www.leilaoonline.net/lote/detalhe/66082", "Lote Automação com : 3 leitores de mesa e 2 impressoras térmicas não fiscal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=HYPERLINK("https://www.leilaoonline.net/lote/detalhe/66165", "039")</f>
      </c>
      <c r="B48" s="4" t="s">
        <f>=HYPERLINK("https://www.leilaoonline.net/lote/detalhe/66165", "Lote com: 4 uni. Medidor de leite para ordenhadeira Milk Meter referência 821249")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=HYPERLINK("https://www.leilaoonline.net/lote/detalhe/66166", "040")</f>
      </c>
      <c r="B49" s="4" t="s">
        <f>=HYPERLINK("https://www.leilaoonline.net/lote/detalhe/66166", "Lote com: 16 uni. Eletrificadoras Speedrite 6000")</f>
      </c>
      <c r="C49" s="4" t="inlineStr">
        <is>
          <t>Vendido</t>
        </is>
      </c>
      <c r="D49" s="4" t="inlineStr">
        <is>
          <t>2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=HYPERLINK("https://www.leilaoonline.net/lote/detalhe/66320", "041")</f>
      </c>
      <c r="B50" s="4" t="s">
        <f>=HYPERLINK("https://www.leilaoonline.net/lote/detalhe/66320", " Lote com: 5 uni.  impressoras de etiquetas sendo: 2 Alegro Pro, 1 Intermec Easy Coder PD4, 1 Zebra Striper e 1 Rimage Everest 600")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=HYPERLINK("https://www.leilaoonline.net/lote/detalhe/66620", "042")</f>
      </c>
      <c r="B51" s="4" t="s">
        <f>=HYPERLINK("https://www.leilaoonline.net/lote/detalhe/66620", "Lote com: 10 Uni. PLACA MÃE ALL IN ONE POSITIVO MASTER U1500 I3")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=HYPERLINK("https://www.leilaoonline.net/lote/detalhe/66621", "043")</f>
      </c>
      <c r="B52" s="4" t="s">
        <f>=HYPERLINK("https://www.leilaoonline.net/lote/detalhe/66621", "Lote com: 10 uni. PLACA MÃE ALL IN ONE POSITIVO MASTER U1500 I5")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=HYPERLINK("https://www.leilaoonline.net/lote/detalhe/66623", "044")</f>
      </c>
      <c r="B53" s="4" t="s">
        <f>=HYPERLINK("https://www.leilaoonline.net/lote/detalhe/66623", "Lote com: 23 uni. TRAVA PARA NOTEBOOK COM SEGREDO NOTE SHIP")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=HYPERLINK("https://www.leilaoonline.net/lote/detalhe/67479", "045")</f>
      </c>
      <c r="B54" s="4" t="s">
        <f>=HYPERLINK("https://www.leilaoonline.net/lote/detalhe/67479", "Lote com:  4 coletores de dados Symbol/ Motorola MC 9190 com um berço")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=HYPERLINK("https://www.leilaoonline.net/lote/detalhe/67480", "046")</f>
      </c>
      <c r="B55" s="4" t="s">
        <f>=HYPERLINK("https://www.leilaoonline.net/lote/detalhe/67480", "Lote: 4 ALL in one Lenovo ThinkCentre E73z core I5 - Sem HD e Memória 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2026-05-16T02:00:49.00Z</dcterms:created>
  <dc:creator>Tellks Tecnologia</dc:creator>
  <cp:revision>0</cp:revision>
</cp:coreProperties>
</file>