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MB VOLVO SCANIA FORD * MÁQUINAS * TRATORES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=HYPERLINK("https://www.leilaoonline.net/lote/detalhe/76462", "001")</f>
      </c>
      <c r="B11" s="4" t="s">
        <f>=HYPERLINK("https://www.leilaoonline.net/lote/detalhe/76462", "Caminhão MB 1113 1982 - Roll-on ")</f>
      </c>
      <c r="C11" s="4" t="inlineStr">
        <is>
          <t>Vendido</t>
        </is>
      </c>
      <c r="D11" s="4" t="inlineStr">
        <is>
          <t>1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=HYPERLINK("https://www.leilaoonline.net/lote/detalhe/76461", "002")</f>
      </c>
      <c r="B12" s="4" t="s">
        <f>=HYPERLINK("https://www.leilaoonline.net/lote/detalhe/76461", "VW 18.310 Titan - 2005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=HYPERLINK("https://www.leilaoonline.net/lote/detalhe/76460", "003")</f>
      </c>
      <c r="B13" s="4" t="s">
        <f>=HYPERLINK("https://www.leilaoonline.net/lote/detalhe/76460", "Scania 112 - 1990 Truck - Com Munck ")</f>
      </c>
      <c r="C13" s="4" t="inlineStr">
        <is>
          <t>Vendido</t>
        </is>
      </c>
      <c r="D13" s="4" t="inlineStr">
        <is>
          <t>1</t>
        </is>
      </c>
      <c r="E13" s="5" t="inlineStr">
        <is>
          <t>75.000,00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=HYPERLINK("https://www.leilaoonline.net/lote/detalhe/76445", "004")</f>
      </c>
      <c r="B14" s="4" t="s">
        <f>=HYPERLINK("https://www.leilaoonline.net/lote/detalhe/76445", " Cavalo Ford Cargo 4331 2004 e prancha 2 eixos.  Cavalo com guincho caçador")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=HYPERLINK("https://www.leilaoonline.net/lote/detalhe/75936", "005")</f>
      </c>
      <c r="B15" s="4" t="s">
        <f>=HYPERLINK("https://www.leilaoonline.net/lote/detalhe/75936", "Caminhão VW 24.280 - 2012/2013")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=HYPERLINK("https://www.leilaoonline.net/lote/detalhe/76315", "006")</f>
      </c>
      <c r="B16" s="4" t="s">
        <f>=HYPERLINK("https://www.leilaoonline.net/lote/detalhe/76315", "Caminhão MB 710 1997 - NO CHASSI - SEM EQUIPAMENTO")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=HYPERLINK("https://www.leilaoonline.net/lote/detalhe/76328", "007")</f>
      </c>
      <c r="B17" s="4" t="s">
        <f>=HYPERLINK("https://www.leilaoonline.net/lote/detalhe/76328", "Caminhão MB 14/18 4x4 - 1996")</f>
      </c>
      <c r="C17" s="4" t="inlineStr">
        <is>
          <t>Vendido</t>
        </is>
      </c>
      <c r="D17" s="4" t="inlineStr">
        <is>
          <t>1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=HYPERLINK("https://www.leilaoonline.net/lote/detalhe/75954", "008")</f>
      </c>
      <c r="B18" s="4" t="s">
        <f>=HYPERLINK("https://www.leilaoonline.net/lote/detalhe/75954", "Caminhão VW 11.140 - Pl.: KUL-6715")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=HYPERLINK("https://www.leilaoonline.net/lote/detalhe/75904", "009")</f>
      </c>
      <c r="B19" s="4" t="s">
        <f>=HYPERLINK("https://www.leilaoonline.net/lote/detalhe/75904", " Caminhão MB 712 C 1999 -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=HYPERLINK("https://www.leilaoonline.net/lote/detalhe/75901", "010")</f>
      </c>
      <c r="B20" s="4" t="s">
        <f>=HYPERLINK("https://www.leilaoonline.net/lote/detalhe/75901", " Caminhão MB 1620 1997 Com Roll-on G25 2008  - funcionando")</f>
      </c>
      <c r="C20" s="4" t="inlineStr">
        <is>
          <t>Vendido</t>
        </is>
      </c>
      <c r="D20" s="4" t="inlineStr">
        <is>
          <t>4</t>
        </is>
      </c>
      <c r="E20" s="5" t="inlineStr">
        <is>
          <t>120.750,00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=HYPERLINK("https://www.leilaoonline.net/lote/detalhe/75926", "011")</f>
      </c>
      <c r="B21" s="4" t="s">
        <f>=HYPERLINK("https://www.leilaoonline.net/lote/detalhe/75926", " Caminhão Volvo NL10  1992 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=HYPERLINK("https://www.leilaoonline.net/lote/detalhe/75925", "012")</f>
      </c>
      <c r="B22" s="4" t="s">
        <f>=HYPERLINK("https://www.leilaoonline.net/lote/detalhe/75925", " Caminhão EUCLID SUCATA S/documentos - fora de estrada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=HYPERLINK("https://www.leilaoonline.net/lote/detalhe/75902", "013")</f>
      </c>
      <c r="B23" s="4" t="s">
        <f>=HYPERLINK("https://www.leilaoonline.net/lote/detalhe/75902", " Caminhão MB 1618 1994 Carroceria Aberta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=HYPERLINK("https://www.leilaoonline.net/lote/detalhe/76326", "014")</f>
      </c>
      <c r="B24" s="4" t="s">
        <f>=HYPERLINK("https://www.leilaoonline.net/lote/detalhe/76326", "Caminhão MB 2216 1986 - Sucateira Com aranha Motocana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=HYPERLINK("https://www.leilaoonline.net/lote/detalhe/75920", "015")</f>
      </c>
      <c r="B25" s="4" t="s">
        <f>=HYPERLINK("https://www.leilaoonline.net/lote/detalhe/75920", " Caminhão VOLVO NL 12 360 1995 -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=HYPERLINK("https://www.leilaoonline.net/lote/detalhe/76476", "016")</f>
      </c>
      <c r="B26" s="4" t="s">
        <f>=HYPERLINK("https://www.leilaoonline.net/lote/detalhe/76476", "Caminhão MB 1519 1979 - cavalo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=HYPERLINK("https://www.leilaoonline.net/lote/detalhe/75938", "020")</f>
      </c>
      <c r="B27" s="4" t="s">
        <f>=HYPERLINK("https://www.leilaoonline.net/lote/detalhe/75938", "Trator MF 235")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=HYPERLINK("https://www.leilaoonline.net/lote/detalhe/76324", "021")</f>
      </c>
      <c r="B28" s="4" t="s">
        <f>=HYPERLINK("https://www.leilaoonline.net/lote/detalhe/76324", "Trator Agrale 4300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=HYPERLINK("https://www.leilaoonline.net/lote/detalhe/75905", "022")</f>
      </c>
      <c r="B29" s="4" t="s">
        <f>=HYPERLINK("https://www.leilaoonline.net/lote/detalhe/75905", " Trator Valmet 880 - 1998")</f>
      </c>
      <c r="C29" s="4" t="inlineStr">
        <is>
          <t>Vendido</t>
        </is>
      </c>
      <c r="D29" s="4" t="inlineStr">
        <is>
          <t>2</t>
        </is>
      </c>
      <c r="E29" s="5" t="inlineStr">
        <is>
          <t>28.250,00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=HYPERLINK("https://www.leilaoonline.net/lote/detalhe/75867", "023")</f>
      </c>
      <c r="B30" s="4" t="s">
        <f>=HYPERLINK("https://www.leilaoonline.net/lote/detalhe/75867", " Trator MF 95x")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=HYPERLINK("https://www.leilaoonline.net/lote/detalhe/75865", "024")</f>
      </c>
      <c r="B31" s="4" t="s">
        <f>=HYPERLINK("https://www.leilaoonline.net/lote/detalhe/75865", " Trator MF 85x")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=HYPERLINK("https://www.leilaoonline.net/lote/detalhe/75861", "025")</f>
      </c>
      <c r="B32" s="4" t="s">
        <f>=HYPERLINK("https://www.leilaoonline.net/lote/detalhe/75861", " Trator MF 55x")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=HYPERLINK("https://www.leilaoonline.net/lote/detalhe/75873", "026")</f>
      </c>
      <c r="B33" s="4" t="s">
        <f>=HYPERLINK("https://www.leilaoonline.net/lote/detalhe/75873", " Trator MF 275")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=HYPERLINK("https://www.leilaoonline.net/lote/detalhe/75942", "027")</f>
      </c>
      <c r="B34" s="4" t="s">
        <f>=HYPERLINK("https://www.leilaoonline.net/lote/detalhe/75942", "Trator Ford 4610")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=HYPERLINK("https://www.leilaoonline.net/lote/detalhe/75939", "028")</f>
      </c>
      <c r="B35" s="4" t="s">
        <f>=HYPERLINK("https://www.leilaoonline.net/lote/detalhe/75939", "Trator Valmet 685")</f>
      </c>
      <c r="C35" s="4" t="inlineStr">
        <is>
          <t>Vendido</t>
        </is>
      </c>
      <c r="D35" s="4" t="inlineStr">
        <is>
          <t>1</t>
        </is>
      </c>
      <c r="E35" s="5" t="inlineStr">
        <is>
          <t>23.000,00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=HYPERLINK("https://www.leilaoonline.net/lote/detalhe/75870", "029")</f>
      </c>
      <c r="B36" s="4" t="s">
        <f>=HYPERLINK("https://www.leilaoonline.net/lote/detalhe/75870", " Trator MF 290 - Trator Gafanhoto - passador de veneno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37.000,00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=HYPERLINK("https://www.leilaoonline.net/lote/detalhe/75924", "030")</f>
      </c>
      <c r="B37" s="4" t="s">
        <f>=HYPERLINK("https://www.leilaoonline.net/lote/detalhe/75924", " Trator Hanomag 545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=HYPERLINK("https://www.leilaoonline.net/lote/detalhe/75937", "031")</f>
      </c>
      <c r="B38" s="4" t="s">
        <f>=HYPERLINK("https://www.leilaoonline.net/lote/detalhe/75937", "Trator Agrale com roçadeira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=HYPERLINK("https://www.leilaoonline.net/lote/detalhe/75940", "032")</f>
      </c>
      <c r="B39" s="4" t="s">
        <f>=HYPERLINK("https://www.leilaoonline.net/lote/detalhe/75940", "Trator MF 296")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=HYPERLINK("https://www.leilaoonline.net/lote/detalhe/75941", "033")</f>
      </c>
      <c r="B40" s="4" t="s">
        <f>=HYPERLINK("https://www.leilaoonline.net/lote/detalhe/75941", "Trator MF 275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=HYPERLINK("https://www.leilaoonline.net/lote/detalhe/76331", "034")</f>
      </c>
      <c r="B41" s="4" t="s">
        <f>=HYPERLINK("https://www.leilaoonline.net/lote/detalhe/76331", "Trator CBT 1105")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=HYPERLINK("https://www.leilaoonline.net/lote/detalhe/76627", "035")</f>
      </c>
      <c r="B42" s="4" t="s">
        <f>=HYPERLINK("https://www.leilaoonline.net/lote/detalhe/76627", "Trator. Agrale. 4100.")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=HYPERLINK("https://www.leilaoonline.net/lote/detalhe/76628", "036")</f>
      </c>
      <c r="B43" s="4" t="s">
        <f>=HYPERLINK("https://www.leilaoonline.net/lote/detalhe/76628", "Trator Agrale 4300")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=HYPERLINK("https://www.leilaoonline.net/lote/detalhe/76456", "040")</f>
      </c>
      <c r="B44" s="4" t="s">
        <f>=HYPERLINK("https://www.leilaoonline.net/lote/detalhe/76456", "Motocana MF 290")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=HYPERLINK("https://www.leilaoonline.net/lote/detalhe/76439", "041")</f>
      </c>
      <c r="B45" s="4" t="s">
        <f>=HYPERLINK("https://www.leilaoonline.net/lote/detalhe/76439", "Garra Sucateira ")</f>
      </c>
      <c r="C45" s="4" t="inlineStr">
        <is>
          <t>Vendido</t>
        </is>
      </c>
      <c r="D45" s="4" t="inlineStr">
        <is>
          <t>9</t>
        </is>
      </c>
      <c r="E45" s="5" t="inlineStr">
        <is>
          <t>43.250,00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=HYPERLINK("https://www.leilaoonline.net/lote/detalhe/76455", "042")</f>
      </c>
      <c r="B46" s="4" t="s">
        <f>=HYPERLINK("https://www.leilaoonline.net/lote/detalhe/76455", "Máquina de Solda com motor MWM 3 cilindros D-229  - Rebocável ")</f>
      </c>
      <c r="C46" s="4" t="inlineStr">
        <is>
          <t>Vendido</t>
        </is>
      </c>
      <c r="D46" s="4" t="inlineStr">
        <is>
          <t>1</t>
        </is>
      </c>
      <c r="E46" s="5" t="inlineStr">
        <is>
          <t>9.250,00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=HYPERLINK("https://www.leilaoonline.net/lote/detalhe/76329", "043")</f>
      </c>
      <c r="B47" s="4" t="s">
        <f>=HYPERLINK("https://www.leilaoonline.net/lote/detalhe/76329", "Retroescavadeira MF 86")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=HYPERLINK("https://www.leilaoonline.net/lote/detalhe/76322", "044")</f>
      </c>
      <c r="B48" s="4" t="s">
        <f>=HYPERLINK("https://www.leilaoonline.net/lote/detalhe/76322", "Empilhadeira 5 Ton. Madal - diesel")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=HYPERLINK("https://www.leilaoonline.net/lote/detalhe/75929", "045")</f>
      </c>
      <c r="B49" s="4" t="s">
        <f>=HYPERLINK("https://www.leilaoonline.net/lote/detalhe/75929", " Rolo Compactador XCMG  XS120PD 2011 TRAÇADO")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113.000,00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=HYPERLINK("https://www.leilaoonline.net/lote/detalhe/75880", "046")</f>
      </c>
      <c r="B50" s="4" t="s">
        <f>=HYPERLINK("https://www.leilaoonline.net/lote/detalhe/75880", " Pulverizador Tanque Jacto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=HYPERLINK("https://www.leilaoonline.net/lote/detalhe/75906", "047")</f>
      </c>
      <c r="B51" s="4" t="s">
        <f>=HYPERLINK("https://www.leilaoonline.net/lote/detalhe/75906", " Guindaste Krane Kar Motor MB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=HYPERLINK("https://www.leilaoonline.net/lote/detalhe/75910", "048")</f>
      </c>
      <c r="B52" s="4" t="s">
        <f>=HYPERLINK("https://www.leilaoonline.net/lote/detalhe/75910", " Guindaste Madal 9 Ton -  Motor MB")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=HYPERLINK("https://www.leilaoonline.net/lote/detalhe/76800", "049")</f>
      </c>
      <c r="B53" s="4" t="s">
        <f>=HYPERLINK("https://www.leilaoonline.net/lote/detalhe/76800", "D8 - Funcionando, sem bateria.")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=HYPERLINK("https://www.leilaoonline.net/lote/detalhe/75944", "050")</f>
      </c>
      <c r="B54" s="4" t="s">
        <f>=HYPERLINK("https://www.leilaoonline.net/lote/detalhe/75944", "Grade de controle remoto ")</f>
      </c>
      <c r="C54" s="4" t="inlineStr">
        <is>
          <t>Vendido</t>
        </is>
      </c>
      <c r="D54" s="4" t="inlineStr">
        <is>
          <t>1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=HYPERLINK("https://www.leilaoonline.net/lote/detalhe/75943", "051")</f>
      </c>
      <c r="B55" s="4" t="s">
        <f>=HYPERLINK("https://www.leilaoonline.net/lote/detalhe/75943", "Grade de arrasto 20 discos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=HYPERLINK("https://www.leilaoonline.net/lote/detalhe/75866", "052")</f>
      </c>
      <c r="B56" s="4" t="s">
        <f>=HYPERLINK("https://www.leilaoonline.net/lote/detalhe/75866", " Bomba")</f>
      </c>
      <c r="C56" s="4" t="inlineStr">
        <is>
          <t>Vendido</t>
        </is>
      </c>
      <c r="D56" s="4" t="inlineStr">
        <is>
          <t>1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=HYPERLINK("https://www.leilaoonline.net/lote/detalhe/75863", "053")</f>
      </c>
      <c r="B57" s="4" t="s">
        <f>=HYPERLINK("https://www.leilaoonline.net/lote/detalhe/75863", " Rolo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=HYPERLINK("https://www.leilaoonline.net/lote/detalhe/75876", "054")</f>
      </c>
      <c r="B58" s="4" t="s">
        <f>=HYPERLINK("https://www.leilaoonline.net/lote/detalhe/75876", " Cultivador Sta Matilde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=HYPERLINK("https://www.leilaoonline.net/lote/detalhe/75864", "055")</f>
      </c>
      <c r="B59" s="4" t="s">
        <f>=HYPERLINK("https://www.leilaoonline.net/lote/detalhe/75864", " Rolo renovável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=HYPERLINK("https://www.leilaoonline.net/lote/detalhe/75946", "056")</f>
      </c>
      <c r="B60" s="4" t="s">
        <f>=HYPERLINK("https://www.leilaoonline.net/lote/detalhe/75946", "Empilhadeira. Clark. 7. T.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=HYPERLINK("https://www.leilaoonline.net/lote/detalhe/75947", "057")</f>
      </c>
      <c r="B61" s="4" t="s">
        <f>=HYPERLINK("https://www.leilaoonline.net/lote/detalhe/75947", "Rolinho Dynapac - Sem motor")</f>
      </c>
      <c r="C61" s="4" t="inlineStr">
        <is>
          <t>Vendido</t>
        </is>
      </c>
      <c r="D61" s="4" t="inlineStr">
        <is>
          <t>1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=HYPERLINK("https://www.leilaoonline.net/lote/detalhe/76443", "058")</f>
      </c>
      <c r="B62" s="4" t="s">
        <f>=HYPERLINK("https://www.leilaoonline.net/lote/detalhe/76443", "Lote com: 9 rodas")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=HYPERLINK("https://www.leilaoonline.net/lote/detalhe/76441", "059")</f>
      </c>
      <c r="B63" s="4" t="s">
        <f>=HYPERLINK("https://www.leilaoonline.net/lote/detalhe/76441", "Sapinho elétrico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=HYPERLINK("https://www.leilaoonline.net/lote/detalhe/76626", "060")</f>
      </c>
      <c r="B64" s="4" t="s">
        <f>=HYPERLINK("https://www.leilaoonline.net/lote/detalhe/76626", "Retroescavadeira Case 580H")</f>
      </c>
      <c r="C64" s="4" t="inlineStr">
        <is>
          <t>Vendido</t>
        </is>
      </c>
      <c r="D64" s="4" t="inlineStr">
        <is>
          <t>1</t>
        </is>
      </c>
      <c r="E64" s="5" t="inlineStr">
        <is>
          <t>22.000,00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=HYPERLINK("https://www.leilaoonline.net/lote/detalhe/76318", "070")</f>
      </c>
      <c r="B65" s="4" t="s">
        <f>=HYPERLINK("https://www.leilaoonline.net/lote/detalhe/76318", "Caixa Usimec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=HYPERLINK("https://www.leilaoonline.net/lote/detalhe/76319", "071")</f>
      </c>
      <c r="B66" s="4" t="s">
        <f>=HYPERLINK("https://www.leilaoonline.net/lote/detalhe/76319", "Compactador Planalto - Para Veículo 3/4")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=HYPERLINK("https://www.leilaoonline.net/lote/detalhe/76321", "073")</f>
      </c>
      <c r="B67" s="4" t="s">
        <f>=HYPERLINK("https://www.leilaoonline.net/lote/detalhe/76321", "Caixa Usimec - Para veículo 3/4")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=HYPERLINK("https://www.leilaoonline.net/lote/detalhe/75932", "074")</f>
      </c>
      <c r="B68" s="4" t="s">
        <f>=HYPERLINK("https://www.leilaoonline.net/lote/detalhe/75932", " Compactador Usimeca Brutos 2010")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=HYPERLINK("https://www.leilaoonline.net/lote/detalhe/75900", "075")</f>
      </c>
      <c r="B69" s="4" t="s">
        <f>=HYPERLINK("https://www.leilaoonline.net/lote/detalhe/75900", " Compactador Usimeca Brutos 2010")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17.000,00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=HYPERLINK("https://www.leilaoonline.net/lote/detalhe/75912", "080")</f>
      </c>
      <c r="B70" s="4" t="s">
        <f>=HYPERLINK("https://www.leilaoonline.net/lote/detalhe/75912", "Tanque Truck")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=HYPERLINK("https://www.leilaoonline.net/lote/detalhe/75883", "081")</f>
      </c>
      <c r="B71" s="4" t="s">
        <f>=HYPERLINK("https://www.leilaoonline.net/lote/detalhe/75883", " Caçamba Truck 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8.000,00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=HYPERLINK("https://www.leilaoonline.net/lote/detalhe/75879", "082")</f>
      </c>
      <c r="B72" s="4" t="s">
        <f>=HYPERLINK("https://www.leilaoonline.net/lote/detalhe/75879", " Tanque de água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=HYPERLINK("https://www.leilaoonline.net/lote/detalhe/75871", "083")</f>
      </c>
      <c r="B73" s="4" t="s">
        <f>=HYPERLINK("https://www.leilaoonline.net/lote/detalhe/75871", " Caçamba Toco")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=HYPERLINK("https://www.leilaoonline.net/lote/detalhe/75893", "084")</f>
      </c>
      <c r="B74" s="4" t="s">
        <f>=HYPERLINK("https://www.leilaoonline.net/lote/detalhe/75893", " Tanque 5/190")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=HYPERLINK("https://www.leilaoonline.net/lote/detalhe/75886", "085")</f>
      </c>
      <c r="B75" s="4" t="s">
        <f>=HYPERLINK("https://www.leilaoonline.net/lote/detalhe/75886", " Tanque fossa")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=HYPERLINK("https://www.leilaoonline.net/lote/detalhe/75887", "086")</f>
      </c>
      <c r="B76" s="4" t="s">
        <f>=HYPERLINK("https://www.leilaoonline.net/lote/detalhe/75887", " Caçamba Truck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=HYPERLINK("https://www.leilaoonline.net/lote/detalhe/75888", "087")</f>
      </c>
      <c r="B77" s="4" t="s">
        <f>=HYPERLINK("https://www.leilaoonline.net/lote/detalhe/75888", " Caçamba Toco")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=HYPERLINK("https://www.leilaoonline.net/lote/detalhe/75890", "088")</f>
      </c>
      <c r="B78" s="4" t="s">
        <f>=HYPERLINK("https://www.leilaoonline.net/lote/detalhe/75890", " Caçamba toco")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=HYPERLINK("https://www.leilaoonline.net/lote/detalhe/75885", "089")</f>
      </c>
      <c r="B79" s="4" t="s">
        <f>=HYPERLINK("https://www.leilaoonline.net/lote/detalhe/75885", " Tanque fossa")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=HYPERLINK("https://www.leilaoonline.net/lote/detalhe/75884", "090")</f>
      </c>
      <c r="B80" s="4" t="s">
        <f>=HYPERLINK("https://www.leilaoonline.net/lote/detalhe/75884", " Poliguindaste 3/4")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=HYPERLINK("https://www.leilaoonline.net/lote/detalhe/75928", "092")</f>
      </c>
      <c r="B81" s="4" t="s">
        <f>=HYPERLINK("https://www.leilaoonline.net/lote/detalhe/75928", "Reboque - 1 eixo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=HYPERLINK("https://www.leilaoonline.net/lote/detalhe/76325", "093")</f>
      </c>
      <c r="B82" s="4" t="s">
        <f>=HYPERLINK("https://www.leilaoonline.net/lote/detalhe/76325", "Reboque - 1 eixo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=HYPERLINK("https://www.leilaoonline.net/lote/detalhe/75952", "100")</f>
      </c>
      <c r="B83" s="4" t="s">
        <f>=HYPERLINK("https://www.leilaoonline.net/lote/detalhe/75952", "Mercedes ML 350 Bluetec - Diesel -  2013/2014 Final pl: 1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142.000,00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=HYPERLINK("https://www.leilaoonline.net/lote/detalhe/76316", "101")</f>
      </c>
      <c r="B84" s="4" t="s">
        <f>=HYPERLINK("https://www.leilaoonline.net/lote/detalhe/76316", "Ranger Rover. Hse. Diesel. /2012.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=HYPERLINK("https://www.leilaoonline.net/lote/detalhe/76799", "102")</f>
      </c>
      <c r="B85" s="4" t="s">
        <f>=HYPERLINK("https://www.leilaoonline.net/lote/detalhe/76799", "Ford Ranger LTD Diesel - 2006/2006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=HYPERLINK("https://www.leilaoonline.net/lote/detalhe/75955", "110")</f>
      </c>
      <c r="B86" s="4" t="s">
        <f>=HYPERLINK("https://www.leilaoonline.net/lote/detalhe/75955", " SUCATA - PAJERO HPE 3.2 D 2006/2007- SUCATA SEM DOCUMENTOS (4 portas com vidro blindado preto)- PL.:AAV-5559 - CH.: JMYLYV78W7JA00156 SEM DOCUMENTO")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=HYPERLINK("https://www.leilaoonline.net/lote/detalhe/76332", "111")</f>
      </c>
      <c r="B87" s="4" t="s">
        <f>=HYPERLINK("https://www.leilaoonline.net/lote/detalhe/76332", "Sucata - Sem documento - SCANIA 141")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=HYPERLINK("https://www.leilaoonline.net/lote/detalhe/75862", "120")</f>
      </c>
      <c r="B88" s="4" t="s">
        <f>=HYPERLINK("https://www.leilaoonline.net/lote/detalhe/75862", " Sucata Retro Esteira")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=HYPERLINK("https://www.leilaoonline.net/lote/detalhe/76330", "121")</f>
      </c>
      <c r="B89" s="4" t="s">
        <f>=HYPERLINK("https://www.leilaoonline.net/lote/detalhe/76330", "Sucata de Valtra")</f>
      </c>
      <c r="C89" s="4" t="inlineStr">
        <is>
          <t>Vendido</t>
        </is>
      </c>
      <c r="D89" s="4" t="inlineStr">
        <is>
          <t>1</t>
        </is>
      </c>
      <c r="E89" s="5" t="inlineStr">
        <is>
          <t>14.000,00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=HYPERLINK("https://www.leilaoonline.net/lote/detalhe/75892", "122")</f>
      </c>
      <c r="B90" s="4" t="s">
        <f>=HYPERLINK("https://www.leilaoonline.net/lote/detalhe/75892", " Sucata S90")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=HYPERLINK("https://www.leilaoonline.net/lote/detalhe/75875", "123")</f>
      </c>
      <c r="B91" s="4" t="s">
        <f>=HYPERLINK("https://www.leilaoonline.net/lote/detalhe/75875", " Sucata Trator Pá Ford")</f>
      </c>
      <c r="C91" s="4" t="inlineStr">
        <is>
          <t>Vendido</t>
        </is>
      </c>
      <c r="D91" s="4" t="inlineStr">
        <is>
          <t>2</t>
        </is>
      </c>
      <c r="E91" s="5" t="inlineStr">
        <is>
          <t>10.000,00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=HYPERLINK("https://www.leilaoonline.net/lote/detalhe/75874", "124")</f>
      </c>
      <c r="B92" s="4" t="s">
        <f>=HYPERLINK("https://www.leilaoonline.net/lote/detalhe/75874", " Sucata Motocana MF 65 R")</f>
      </c>
      <c r="C92" s="4" t="inlineStr">
        <is>
          <t>Vendido</t>
        </is>
      </c>
      <c r="D92" s="4" t="inlineStr">
        <is>
          <t>2</t>
        </is>
      </c>
      <c r="E92" s="5" t="inlineStr">
        <is>
          <t>10.000,00</t>
        </is>
      </c>
      <c r="F9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2026-03-28T19:15:46.00Z</dcterms:created>
  <dc:creator>Tellks Tecnologia</dc:creator>
  <cp:revision>0</cp:revision>
</cp:coreProperties>
</file>