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, CAMINHÕES, TRATORES PESADOS, MOTORES,  IMPLEMENTOS,  E EQUIPAMENTOS DIVE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21/07/2016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=HYPERLINK("https://www.leilaoonline.net/lote/detalhe/452", "001")</f>
      </c>
      <c r="B11" s="4" t="s">
        <f>=HYPERLINK("https://www.leilaoonline.net/lote/detalhe/452", " Frota: 11359 Caminhão MB 2423K Ano/ Mod:  2006 Placa:  NGO 8401 Chassi:  9BM6933866B515754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=HYPERLINK("https://www.leilaoonline.net/lote/detalhe/447", "002")</f>
      </c>
      <c r="B12" s="4" t="s">
        <f>=HYPERLINK("https://www.leilaoonline.net/lote/detalhe/447", " Frota: 12404 Trator Pesado Valtra BT190 Ano/ Mod:  2012 Série:  T190329084")</f>
      </c>
      <c r="C12" s="4" t="inlineStr">
        <is>
          <t>Vendido</t>
        </is>
      </c>
      <c r="D12" s="4" t="inlineStr">
        <is>
          <t>21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=HYPERLINK("https://www.leilaoonline.net/lote/detalhe/448", "003")</f>
      </c>
      <c r="B13" s="4" t="s">
        <f>=HYPERLINK("https://www.leilaoonline.net/lote/detalhe/448", " Frota: 10802 Caminhão VW 24.250 Ano/ Mod:  2000 Placa:  KEH 9428 Chassi:  9BWY2VZT6YRY11600")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=HYPERLINK("https://www.leilaoonline.net/lote/detalhe/450", "004")</f>
      </c>
      <c r="B14" s="4" t="s">
        <f>=HYPERLINK("https://www.leilaoonline.net/lote/detalhe/450", " Frota: 11362 Caminhão MB 2423K Ano/ Mod:  2006 Placa:  NGV 1601 Chassi:  9BM6933866B515540")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=HYPERLINK("https://www.leilaoonline.net/lote/detalhe/451", "005")</f>
      </c>
      <c r="B15" s="4" t="s">
        <f>=HYPERLINK("https://www.leilaoonline.net/lote/detalhe/451", " Frota: 10866 Caminhão MB 2423K-H Ano/ Mod:  2001 Placa:  KEP 8861 Chassi:  9BM6933861B286546")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=HYPERLINK("https://www.leilaoonline.net/lote/detalhe/449", "006")</f>
      </c>
      <c r="B16" s="4" t="s">
        <f>=HYPERLINK("https://www.leilaoonline.net/lote/detalhe/449", " Frota: 11357 Caminhão MB 2423K Ano/ Mod:  2006 Placa:  NGO 8381 Chassi:  9BM6933866B515623")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=HYPERLINK("https://www.leilaoonline.net/lote/detalhe/453", "007")</f>
      </c>
      <c r="B17" s="4" t="s">
        <f>=HYPERLINK("https://www.leilaoonline.net/lote/detalhe/453", " Frota: 10801 Caminhão VW 24.250 Ano/ Mod:  2000 Placa:  KEH 9478 Chassi:  9BWY2VZT9YRY11461")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=HYPERLINK("https://www.leilaoonline.net/lote/detalhe/465", "008")</f>
      </c>
      <c r="B18" s="4" t="s">
        <f>=HYPERLINK("https://www.leilaoonline.net/lote/detalhe/465", " Frota: 11095 Transbordo  DMB Ano/ Mod:  2004 Série:  66230")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=HYPERLINK("https://www.leilaoonline.net/lote/detalhe/457", "009")</f>
      </c>
      <c r="B19" s="4" t="s">
        <f>=HYPERLINK("https://www.leilaoonline.net/lote/detalhe/457", " Frota: 11589 Mini Trator AG 4100 4x Ano/ Mod:  2007 ")</f>
      </c>
      <c r="C19" s="4" t="inlineStr">
        <is>
          <t>Vendido</t>
        </is>
      </c>
      <c r="D19" s="4" t="inlineStr">
        <is>
          <t>8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=HYPERLINK("https://www.leilaoonline.net/lote/detalhe/455", "010")</f>
      </c>
      <c r="B20" s="4" t="s">
        <f>=HYPERLINK("https://www.leilaoonline.net/lote/detalhe/455", " Frota: 11486 Mini Trator AG 4100 4x Ano/ Mod:  2007 Série:  A0324007")</f>
      </c>
      <c r="C20" s="4" t="inlineStr">
        <is>
          <t>Vendido</t>
        </is>
      </c>
      <c r="D20" s="4" t="inlineStr">
        <is>
          <t>7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=HYPERLINK("https://www.leilaoonline.net/lote/detalhe/458", "011")</f>
      </c>
      <c r="B21" s="4" t="s">
        <f>=HYPERLINK("https://www.leilaoonline.net/lote/detalhe/458", " Frota: 11097 Transbordo DMB Ano/ Mod:  2004 Série:  66239")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=HYPERLINK("https://www.leilaoonline.net/lote/detalhe/454", "012")</f>
      </c>
      <c r="B22" s="4" t="s">
        <f>=HYPERLINK("https://www.leilaoonline.net/lote/detalhe/454", " Frota: 12421 Trator Pesado Valtra BT190 Ano/ Mod:  2012 Série:  T190329480")</f>
      </c>
      <c r="C22" s="4" t="inlineStr">
        <is>
          <t>Vendido</t>
        </is>
      </c>
      <c r="D22" s="4" t="inlineStr">
        <is>
          <t>44</t>
        </is>
      </c>
      <c r="E22" s="5" t="inlineStr">
        <is>
          <t>76.500,00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=HYPERLINK("https://www.leilaoonline.net/lote/detalhe/750", "013")</f>
      </c>
      <c r="B23" s="4" t="s">
        <f>=HYPERLINK("https://www.leilaoonline.net/lote/detalhe/750", "VW SPACE FOX SPORT GII  - ANO/MOD: 2013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=HYPERLINK("https://www.leilaoonline.net/lote/detalhe/456", "014")</f>
      </c>
      <c r="B24" s="4" t="s">
        <f>=HYPERLINK("https://www.leilaoonline.net/lote/detalhe/456", " Frota: 11641 Motoniveladora VOLVO G940 Ano/ Mod:  2009 Série:  VCE0G940J000502696")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=HYPERLINK("https://www.leilaoonline.net/lote/detalhe/459", "015")</f>
      </c>
      <c r="B25" s="4" t="s">
        <f>=HYPERLINK("https://www.leilaoonline.net/lote/detalhe/459", " Frota: 11772 Motoniveladora VOLVO G940 Ano/ Mod:  2010 Série:  VCE0G940C000502814")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=HYPERLINK("https://www.leilaoonline.net/lote/detalhe/460", "016")</f>
      </c>
      <c r="B26" s="4" t="s">
        <f>=HYPERLINK("https://www.leilaoonline.net/lote/detalhe/460", " Frota: 12420 Trator Pesado Valtra BT190 Ano/ Mod:  2012 Série:  T190329477")</f>
      </c>
      <c r="C26" s="4" t="inlineStr">
        <is>
          <t>Vendido</t>
        </is>
      </c>
      <c r="D26" s="4" t="inlineStr">
        <is>
          <t>44</t>
        </is>
      </c>
      <c r="E26" s="5" t="inlineStr">
        <is>
          <t>76.500,00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=HYPERLINK("https://www.leilaoonline.net/lote/detalhe/461", "017")</f>
      </c>
      <c r="B27" s="4" t="s">
        <f>=HYPERLINK("https://www.leilaoonline.net/lote/detalhe/461", " Frota: 12314 Trator Pesado Valtra BT210 Ano/ Mod:  2012 Série:  T210328236")</f>
      </c>
      <c r="C27" s="4" t="inlineStr">
        <is>
          <t>Vendido</t>
        </is>
      </c>
      <c r="D27" s="4" t="inlineStr">
        <is>
          <t>48</t>
        </is>
      </c>
      <c r="E27" s="5" t="inlineStr">
        <is>
          <t>78.500,00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=HYPERLINK("https://www.leilaoonline.net/lote/detalhe/462", "018")</f>
      </c>
      <c r="B28" s="4" t="s">
        <f>=HYPERLINK("https://www.leilaoonline.net/lote/detalhe/462", " Frota: 11642 Motoniveladora VOLVO G940 Ano/ Mod:  2009 Série:  VCE0G940J000502708")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=HYPERLINK("https://www.leilaoonline.net/lote/detalhe/463", "019")</f>
      </c>
      <c r="B29" s="4" t="s">
        <f>=HYPERLINK("https://www.leilaoonline.net/lote/detalhe/463", " Frota: 11005 Motoniveladora CAT 12-H Ano/ Mod:  2002 Série:  CAT0012HL8MN00938")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=HYPERLINK("https://www.leilaoonline.net/lote/detalhe/464", "020")</f>
      </c>
      <c r="B30" s="4" t="s">
        <f>=HYPERLINK("https://www.leilaoonline.net/lote/detalhe/464", " Frota: 11361 Caminhão MB 2423K Ano/ Mod:  2006 Placa:  NGO 8321 Chassi:  9BM6933866B515345")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=HYPERLINK("https://www.leilaoonline.net/lote/detalhe/466", "021")</f>
      </c>
      <c r="B31" s="4" t="s">
        <f>=HYPERLINK("https://www.leilaoonline.net/lote/detalhe/466", " Frota: 10882 Caminhão VW 8.120 Ano/ Mod:  2001/2002 Placa:  KEP 4146 Chassi:  9BWAC52R22R200788")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=HYPERLINK("https://www.leilaoonline.net/lote/detalhe/416", "022")</f>
      </c>
      <c r="B32" s="4" t="s">
        <f>=HYPERLINK("https://www.leilaoonline.net/lote/detalhe/416", " LOTE COM PEÇAS E EQUIP. DIVERSOS SEM USO CORREIAS, FERRAGENS, FERRAMENTASM ABRASIVOS, BUCHAS, CABO/AÇO.  Relação conforme descritivo anexo.")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=HYPERLINK("https://www.leilaoonline.net/lote/detalhe/417", "023")</f>
      </c>
      <c r="B33" s="4" t="s">
        <f>=HYPERLINK("https://www.leilaoonline.net/lote/detalhe/417", " LOTE COM PEÇAS E EQUIP. DIVERSOS SEM USO FILTROS E MANCAIS DIVERSOS.  Relação conforme descritivo anexo.")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=HYPERLINK("https://www.leilaoonline.net/lote/detalhe/418", "024")</f>
      </c>
      <c r="B34" s="4" t="s">
        <f>=HYPERLINK("https://www.leilaoonline.net/lote/detalhe/418", " LOTE COM PEÇAS E EQUIP. DIVERSOS SEM USO MAT. SOLDA / CORTE,   MAT.LIMPEZA, PINTURA, MAT. AUTOS DIVS. MAT. MANUTENÇÃO,  Relação conforme descritivo anexo.")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=HYPERLINK("https://www.leilaoonline.net/lote/detalhe/420", "025")</f>
      </c>
      <c r="B35" s="4" t="s">
        <f>=HYPERLINK("https://www.leilaoonline.net/lote/detalhe/420", " LOTE COM PEÇAS E EQUIP. DIVERSOS SEM USO PEÇAS:  JACTO/SANYSPLAY,  PARAFUSOS, MAT. ELÉTRICO.  Relação conforme descritivo anexo.")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=HYPERLINK("https://www.leilaoonline.net/lote/detalhe/419", "026")</f>
      </c>
      <c r="B36" s="4" t="s">
        <f>=HYPERLINK("https://www.leilaoonline.net/lote/detalhe/419", " LOTE COM PEÇAS E EQUIP. DIVERSOS SEM USO PEÇAS P/ CAMINHAO FORD, MERCEDES, VOLWS,  VOLVO  E CARRETAS.  Relação conforme descritivo anexo.")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=HYPERLINK("https://www.leilaoonline.net/lote/detalhe/421", "027")</f>
      </c>
      <c r="B37" s="4" t="s">
        <f>=HYPERLINK("https://www.leilaoonline.net/lote/detalhe/421", " LOTE COM PEÇAS E EQUIP. DIVERSOS SEM USO PEÇAS  P/ COLHEDORA DE CANA DIVERSAS Relação conforme descritivo anexo.")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=HYPERLINK("https://www.leilaoonline.net/lote/detalhe/422", "028")</f>
      </c>
      <c r="B38" s="4" t="s">
        <f>=HYPERLINK("https://www.leilaoonline.net/lote/detalhe/422", " LOTE COM PEÇAS E EQUIP. DIVERSOS SEM USO PEÇAS  P/ IMPLEM. ADUBADORA DIVERSAS Relação conforme descritivo anexo.")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=HYPERLINK("https://www.leilaoonline.net/lote/detalhe/424", "029")</f>
      </c>
      <c r="B39" s="4" t="s">
        <f>=HYPERLINK("https://www.leilaoonline.net/lote/detalhe/424", " LOTE COM PEÇAS E EQUIP. DIVERSOS SEM USO PEÇAS P/ MOTONIVELADORA,  PARA MOTOR SCANIA E PARA  PA CARREGADEIRA.  DIVERSOS.  Relação conforme descritivo anexo.")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=HYPERLINK("https://www.leilaoonline.net/lote/detalhe/423", "030")</f>
      </c>
      <c r="B40" s="4" t="s">
        <f>=HYPERLINK("https://www.leilaoonline.net/lote/detalhe/423", " LOTE COM PEÇAS E EQUIP. DIVERSOS SEM USO PEÇAS PARA PLANTADEIRAS,   P/ RETROESCAVADEIRA,   P/ ROCADEIRA E  P/ PICK-UP TOYOTA.   Relação conforme descritivo anexo.")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=HYPERLINK("https://www.leilaoonline.net/lote/detalhe/426", "031")</f>
      </c>
      <c r="B41" s="4" t="s">
        <f>=HYPERLINK("https://www.leilaoonline.net/lote/detalhe/426", " LOTE COM PEÇAS E EQUIP. DIVERSOS SEM USO PEÇAS PARA  TRATOR:   FORD,   JOHN DEERE  E   MASSEY FERGUSON.  Relação conforme descritivo anexo.")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=HYPERLINK("https://www.leilaoonline.net/lote/detalhe/428", "032")</f>
      </c>
      <c r="B42" s="4" t="s">
        <f>=HYPERLINK("https://www.leilaoonline.net/lote/detalhe/428", " LOTE COM PEÇAS E EQUIP. DIVERSOS SEM USO PEÇAS PARA TRATOR  VALMET,   PARA YANMAR,   P/ UTILIT. CHEVROLET,  PARA TATU/MARCHESAM,  Relação conforme descritivo anexo.")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=HYPERLINK("https://www.leilaoonline.net/lote/detalhe/427", "033")</f>
      </c>
      <c r="B43" s="4" t="s">
        <f>=HYPERLINK("https://www.leilaoonline.net/lote/detalhe/427", " LOTE COM PEÇAS E EQUIP. DIVERSOS SEM USO PEÇAS ELETRICAS INDUSTRIAIS DIVERSAS,  PECAS MECANICAS,  Relação conforme descritivo anexo.")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=HYPERLINK("https://www.leilaoonline.net/lote/detalhe/425", "034")</f>
      </c>
      <c r="B44" s="4" t="s">
        <f>=HYPERLINK("https://www.leilaoonline.net/lote/detalhe/425", " LOTE COM PEÇAS E EQUIP. DIVERSOS SEM USO VALVULAS,   PEÇAS PARA  AUTOMACAO,  PEÇAS PARA BOMBAS,  PEÇAS PARA VEDAÇÃO Relação conforme descritivo anexo.")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=HYPERLINK("https://www.leilaoonline.net/lote/detalhe/467", "035")</f>
      </c>
      <c r="B45" s="4" t="s">
        <f>=HYPERLINK("https://www.leilaoonline.net/lote/detalhe/467", " Frota: 11622 ARADO DE CAPINA , Frota: 11624 ARADO DE CAPINA")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=HYPERLINK("https://www.leilaoonline.net/lote/detalhe/468", "036")</f>
      </c>
      <c r="B46" s="4" t="s">
        <f>=HYPERLINK("https://www.leilaoonline.net/lote/detalhe/468", " CARRETA AGRICOLA PEQUENA, Frota: 10788 CARRETA P/ TRANSPORTAR CAIXAS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=HYPERLINK("https://www.leilaoonline.net/lote/detalhe/470", "037")</f>
      </c>
      <c r="B47" s="4" t="s">
        <f>=HYPERLINK("https://www.leilaoonline.net/lote/detalhe/470", " Frota: 10182 CARRETA COM TANQUE DE INOX/PRODUTOS QUIMICOS, Frota: 10774 CARRETA P/ TRANSPORTE DE MOTOBOMBA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=HYPERLINK("https://www.leilaoonline.net/lote/detalhe/469", "038")</f>
      </c>
      <c r="B48" s="4" t="s">
        <f>=HYPERLINK("https://www.leilaoonline.net/lote/detalhe/469", " Frota: 24000 CARRETA COMBOIO")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=HYPERLINK("https://www.leilaoonline.net/lote/detalhe/471", "039")</f>
      </c>
      <c r="B49" s="4" t="s">
        <f>=HYPERLINK("https://www.leilaoonline.net/lote/detalhe/471", " Frota: 11133 CARRETA P/ TRANSPORTAR DE TUBOS, Frota: 10545 CARRETA P/ TRANSPORTAR DE TUBOS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=HYPERLINK("https://www.leilaoonline.net/lote/detalhe/474", "040")</f>
      </c>
      <c r="B50" s="4" t="s">
        <f>=HYPERLINK("https://www.leilaoonline.net/lote/detalhe/474", " Frota: 11045 CARRETA P/ TRANSPORTE DE CARGA")</f>
      </c>
      <c r="C50" s="4" t="inlineStr">
        <is>
          <t>Vendido</t>
        </is>
      </c>
      <c r="D50" s="4" t="inlineStr">
        <is>
          <t>2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=HYPERLINK("https://www.leilaoonline.net/lote/detalhe/472", "041")</f>
      </c>
      <c r="B51" s="4" t="s">
        <f>=HYPERLINK("https://www.leilaoonline.net/lote/detalhe/472", " Frota: 65137 CARRETA P/PLANTIO DE CANA")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=HYPERLINK("https://www.leilaoonline.net/lote/detalhe/475", "042")</f>
      </c>
      <c r="B52" s="4" t="s">
        <f>=HYPERLINK("https://www.leilaoonline.net/lote/detalhe/475", " Frota: 65143 CARROCEIRIA P/ PLANTIO, Frota: 81173 CARROCEIRIA P/ PLANTIO")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=HYPERLINK("https://www.leilaoonline.net/lote/detalhe/473", "043")</f>
      </c>
      <c r="B53" s="4" t="s">
        <f>=HYPERLINK("https://www.leilaoonline.net/lote/detalhe/473", " Frota: 65138 CARROCEIRIA P/ PLANTIO")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=HYPERLINK("https://www.leilaoonline.net/lote/detalhe/477", "044")</f>
      </c>
      <c r="B54" s="4" t="s">
        <f>=HYPERLINK("https://www.leilaoonline.net/lote/detalhe/477", " Frota: 65154 CARROCEIRIA P/ PLANTIO, Frota: 65130 CARROCEIRIA P/ PLANTIO")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=HYPERLINK("https://www.leilaoonline.net/lote/detalhe/476", "045")</f>
      </c>
      <c r="B55" s="4" t="s">
        <f>=HYPERLINK("https://www.leilaoonline.net/lote/detalhe/476", " Frota: 10308 CARROCEIRIA P/ PLANTIO, Frota: 65142 CARROCEIRIA P/ PLANTIO, Frota: 81414 CARROCEIRIA P/ PLANTIO")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=HYPERLINK("https://www.leilaoonline.net/lote/detalhe/478", "046")</f>
      </c>
      <c r="B56" s="4" t="s">
        <f>=HYPERLINK("https://www.leilaoonline.net/lote/detalhe/478", " Frota: 65381 CHASSIS CARRETA COM PNEUS")</f>
      </c>
      <c r="C56" s="4" t="inlineStr">
        <is>
          <t>Vendido</t>
        </is>
      </c>
      <c r="D56" s="4" t="inlineStr">
        <is>
          <t>5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=HYPERLINK("https://www.leilaoonline.net/lote/detalhe/479", "047")</f>
      </c>
      <c r="B57" s="4" t="s">
        <f>=HYPERLINK("https://www.leilaoonline.net/lote/detalhe/479", " Frota: 10888 CHASSIS E CAMARA,  Frota: 11245 ESPARRAMADEIRA DE ADUBO   IRRIGAÇÃO    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=HYPERLINK("https://www.leilaoonline.net/lote/detalhe/481", "048")</f>
      </c>
      <c r="B58" s="4" t="s">
        <f>=HYPERLINK("https://www.leilaoonline.net/lote/detalhe/481", " Frota: 10770 ESPARRAMADEIRA DE CALCARIO, Frota: 11091 ESPARRAMADEIRA DE TORTA ")</f>
      </c>
      <c r="C58" s="4" t="inlineStr">
        <is>
          <t>Vendido</t>
        </is>
      </c>
      <c r="D58" s="4" t="inlineStr">
        <is>
          <t>4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=HYPERLINK("https://www.leilaoonline.net/lote/detalhe/480", "049")</f>
      </c>
      <c r="B59" s="4" t="s">
        <f>=HYPERLINK("https://www.leilaoonline.net/lote/detalhe/480", " Frota: 10845 ESPARRAMADEIRA DE COMPOSTO, Frota: 10280 ESPARRAMADEIRA DE COMPOSTO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=HYPERLINK("https://www.leilaoonline.net/lote/detalhe/482", "050")</f>
      </c>
      <c r="B60" s="4" t="s">
        <f>=HYPERLINK("https://www.leilaoonline.net/lote/detalhe/482", " Frota: 10159 MOTOR 352 MERCEDES BENS, Frota: 10164 MOTOR 352 MERCEDES BENS ")</f>
      </c>
      <c r="C60" s="4" t="inlineStr">
        <is>
          <t>Vendido</t>
        </is>
      </c>
      <c r="D60" s="4" t="inlineStr">
        <is>
          <t>19</t>
        </is>
      </c>
      <c r="E60" s="5" t="inlineStr">
        <is>
          <t>2.300,00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=HYPERLINK("https://www.leilaoonline.net/lote/detalhe/483", "051")</f>
      </c>
      <c r="B61" s="4" t="s">
        <f>=HYPERLINK("https://www.leilaoonline.net/lote/detalhe/483", " Frota: 10163 MOTOR 352 MERCEDES BENS, 10459 MOTOR 352 MERCEDES BENS , MOTOR SCANIA DSC11")</f>
      </c>
      <c r="C61" s="4" t="inlineStr">
        <is>
          <t>Vendido</t>
        </is>
      </c>
      <c r="D61" s="4" t="inlineStr">
        <is>
          <t>5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=HYPERLINK("https://www.leilaoonline.net/lote/detalhe/484", "052")</f>
      </c>
      <c r="B62" s="4" t="s">
        <f>=HYPERLINK("https://www.leilaoonline.net/lote/detalhe/484", " Frota: 10269 TANQUE DE FIBRA COM CHASSIS P/MISTURA")</f>
      </c>
      <c r="C62" s="4" t="inlineStr">
        <is>
          <t>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2026-05-16T12:42:50.00Z</dcterms:created>
  <dc:creator>Tellks Tecnologia</dc:creator>
  <cp:revision>0</cp:revision>
</cp:coreProperties>
</file>