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ÔNIBUS E VEÍCULOS (Empresas cadastradas no DETRAN para RECICLAGEM)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09/05/2017 10:15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=HYPERLINK("https://www.leilaoonline.net/lote/detalhe/7759", "012")</f>
      </c>
      <c r="B11" s="4" t="s">
        <f>=HYPERLINK("https://www.leilaoonline.net/lote/detalhe/7759", " VEÍCULOS - ÔNIBUS - ELETRICO - TROLEBUS SCANIA BR116, 1982, PLACA: CDL7756, RENAVAM: 428691080 - BAIXA PERMANENTE, SEM DIREITO A DOCUMENTO , DESTINADO A RECICLAGEM -  Código:  118113")</f>
      </c>
      <c r="C11" s="4" t="inlineStr">
        <is>
          <t>Vendido</t>
        </is>
      </c>
      <c r="D11" s="4" t="inlineStr">
        <is>
          <t>17</t>
        </is>
      </c>
      <c r="E11" s="5" t="inlineStr">
        <is>
          <t>6.200,00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=HYPERLINK("https://www.leilaoonline.net/lote/detalhe/7763", "013")</f>
      </c>
      <c r="B12" s="4" t="s">
        <f>=HYPERLINK("https://www.leilaoonline.net/lote/detalhe/7763", " VEÍCULOS - ÔNIBUS - ELETRICO -  TROLEBUS CIFERAL CONTATOR, 1982, PLACA: CDL7585, RENAVAM: 428631800 -  BAIXA PERMANENTE, SEM DIREITO A DOCUMENTO , DESTINADO A RECICLAGEM -  Código:  115570")</f>
      </c>
      <c r="C12" s="4" t="inlineStr">
        <is>
          <t>Vendido</t>
        </is>
      </c>
      <c r="D12" s="4" t="inlineStr">
        <is>
          <t>13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=HYPERLINK("https://www.leilaoonline.net/lote/detalhe/7761", "014")</f>
      </c>
      <c r="B13" s="4" t="s">
        <f>=HYPERLINK("https://www.leilaoonline.net/lote/detalhe/7761", " VEÍCULOS - ÔNIBUS - ELETRICO - TROLEBUS CIFERAL CONTATOR, 1982, PLACA: CDL7586, RENAVAM: 428632092 -  BAIXA PERMANENTE, SEM DIREITO A DOCUMENTO , DESTINADO A RECICLAGEM -  Código:  118175")</f>
      </c>
      <c r="C13" s="4" t="inlineStr">
        <is>
          <t>Vendido</t>
        </is>
      </c>
      <c r="D13" s="4" t="inlineStr">
        <is>
          <t>11</t>
        </is>
      </c>
      <c r="E13" s="5" t="inlineStr">
        <is>
          <t>6.200,00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=HYPERLINK("https://www.leilaoonline.net/lote/detalhe/7762", "015")</f>
      </c>
      <c r="B14" s="4" t="s">
        <f>=HYPERLINK("https://www.leilaoonline.net/lote/detalhe/7762", " VEÍCULOS - ÔNIBUS - ELETRICO - TROLEBUS CIFERAL CONTATOR, 1982, PLACA: CDL7596, RENAVAM: 428632106 -  BAIXA PERMANENTE, SEM DIREITO A DOCUMENTO , DESTINADO A RECICLAGEM -  Código:  115625")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6.600,00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=HYPERLINK("https://www.leilaoonline.net/lote/detalhe/7760", "016")</f>
      </c>
      <c r="B15" s="4" t="s">
        <f>=HYPERLINK("https://www.leilaoonline.net/lote/detalhe/7760", " VEÍCULOS - ÔNIBUS - ELETRICO - TROLEBUS CIFERAL CONTATOR, 1982, PLACA: CDL7615, RENAVAM: 428631916 -  BAIXA PERMANENTE, SEM DIREITO A DOCUMENTO , DESTINADO A RECICLAGEM -  Código:  115628")</f>
      </c>
      <c r="C15" s="4" t="inlineStr">
        <is>
          <t>Vendido</t>
        </is>
      </c>
      <c r="D15" s="4" t="inlineStr">
        <is>
          <t>3</t>
        </is>
      </c>
      <c r="E15" s="5" t="inlineStr">
        <is>
          <t>4.400,00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=HYPERLINK("https://www.leilaoonline.net/lote/detalhe/7764", "017")</f>
      </c>
      <c r="B16" s="4" t="s">
        <f>=HYPERLINK("https://www.leilaoonline.net/lote/detalhe/7764", " VEÍCULOS - ÔNIBUS - ELETRICO TROLEBUS CIFERAL CONTATOR, 1982, PLACA: CDL7616, RENAVAM: 428631983 -  BAIXA PERMANENTE, SEM DIREITO A DOCUMENTO , DESTINADO A RECICLAGEM -  Código:  115626")</f>
      </c>
      <c r="C16" s="4" t="inlineStr">
        <is>
          <t>Vendido</t>
        </is>
      </c>
      <c r="D16" s="4" t="inlineStr">
        <is>
          <t>3</t>
        </is>
      </c>
      <c r="E16" s="5" t="inlineStr">
        <is>
          <t>4.400,00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=HYPERLINK("https://www.leilaoonline.net/lote/detalhe/7765", "018")</f>
      </c>
      <c r="B17" s="4" t="s">
        <f>=HYPERLINK("https://www.leilaoonline.net/lote/detalhe/7765", " VEÍCULOS - ÔNIBUS - ELETRICO - TROLEBUS CIFERAL CONTATOR, 1982, PLACA: CDL7656, RENAVAM: 428691188 -  BAIXA PERMANENTE, SEM DIREITO A DOCUMENTO , DESTINADO A RECICLAGEM -  Código:  121026")</f>
      </c>
      <c r="C17" s="4" t="inlineStr">
        <is>
          <t>Vendido</t>
        </is>
      </c>
      <c r="D17" s="4" t="inlineStr">
        <is>
          <t>3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=HYPERLINK("https://www.leilaoonline.net/lote/detalhe/7766", "019")</f>
      </c>
      <c r="B18" s="4" t="s">
        <f>=HYPERLINK("https://www.leilaoonline.net/lote/detalhe/7766", " VEÍCULOS - ÔNIBUS - ELETRICO - TROLEBUS CIFERAL CONTATOR, 1982, PLACA: CDL7715, RENAVAM: 428704034 -  BAIXA PERMANENTE, SEM DIREITO A DOCUMENTO , DESTINADO A RECICLAGEM -  Código:  115624")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=HYPERLINK("https://www.leilaoonline.net/lote/detalhe/7769", "020")</f>
      </c>
      <c r="B19" s="4" t="s">
        <f>=HYPERLINK("https://www.leilaoonline.net/lote/detalhe/7769", " VEÍCULOS - ÔNIBUS - ELETRICO - TROLEBUS CIFERAL CONTATOR, 1983, PLACA: CDL7716, RENAVAM: 428704271 -  BAIXA PERMANENTE, SEM DIREITO A DOCUMENTO , DESTINADO A RECICLAGEM -  Código:  115667")</f>
      </c>
      <c r="C19" s="4" t="inlineStr">
        <is>
          <t>Vendido</t>
        </is>
      </c>
      <c r="D19" s="4" t="inlineStr">
        <is>
          <t>6</t>
        </is>
      </c>
      <c r="E19" s="5" t="inlineStr">
        <is>
          <t>6.600,00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=HYPERLINK("https://www.leilaoonline.net/lote/detalhe/7767", "021")</f>
      </c>
      <c r="B20" s="4" t="s">
        <f>=HYPERLINK("https://www.leilaoonline.net/lote/detalhe/7767", " VEÍCULOS - ÔNIBUS - ELETRICO - TROLEBUS SCANIA BR116, 1982, PLACA: CDL7636, RENAVAM: 428632050 -  BAIXA PERMANENTE, SEM DIREITO A DOCUMENTO , DESTINADO A RECICLAGEM -  Código:  118156")</f>
      </c>
      <c r="C20" s="4" t="inlineStr">
        <is>
          <t>Vendido</t>
        </is>
      </c>
      <c r="D20" s="4" t="inlineStr">
        <is>
          <t>6</t>
        </is>
      </c>
      <c r="E20" s="5" t="inlineStr">
        <is>
          <t>6.600,00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=HYPERLINK("https://www.leilaoonline.net/lote/detalhe/7770", "022")</f>
      </c>
      <c r="B21" s="4" t="s">
        <f>=HYPERLINK("https://www.leilaoonline.net/lote/detalhe/7770", " VEÍCULOS - ÔNIBUS - ELETRICO - TROLEBUS GEVISA GNM, 1996, PLACA: CDL2225, RENAVAM: 705979938 -  BAIXA PERMANENTE, SEM DIREITO A DOCUMENTO , DESTINADO A RECICLAGEM -  Código:  86254")</f>
      </c>
      <c r="C21" s="4" t="inlineStr">
        <is>
          <t>Vendido</t>
        </is>
      </c>
      <c r="D21" s="4" t="inlineStr">
        <is>
          <t>3</t>
        </is>
      </c>
      <c r="E21" s="5" t="inlineStr">
        <is>
          <t>6.600,00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=HYPERLINK("https://www.leilaoonline.net/lote/detalhe/7768", "023")</f>
      </c>
      <c r="B22" s="4" t="s">
        <f>=HYPERLINK("https://www.leilaoonline.net/lote/detalhe/7768", " VEÍCULOS - ÔNIBUS - ELETRICO - TROLEBUS GEVISA GNM, 1996, PLACA: CDM3086, RENAVAM: 706203690 -  BAIXA PERMANENTE, SEM DIREITO A DOCUMENTO , DESTINADO A RECICLAGEM -  Código:  86248")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=HYPERLINK("https://www.leilaoonline.net/lote/detalhe/7771", "024")</f>
      </c>
      <c r="B23" s="4" t="s">
        <f>=HYPERLINK("https://www.leilaoonline.net/lote/detalhe/7771", " VEÍCULOS - ÔNIBUS - ELETRICO - TROLEBUS SCANIA BR116, 1982, PLACA: CDL7625, RENAVAM: 428631797 -  BAIXA PERMANENTE, SEM DIREITO A DOCUMENTO , DESTINADO A RECICLAGEM -  Código:  118174")</f>
      </c>
      <c r="C23" s="4" t="inlineStr">
        <is>
          <t>Vendido</t>
        </is>
      </c>
      <c r="D23" s="4" t="inlineStr">
        <is>
          <t>2</t>
        </is>
      </c>
      <c r="E23" s="5" t="inlineStr">
        <is>
          <t>6.400,00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=HYPERLINK("https://www.leilaoonline.net/lote/detalhe/7772", "025")</f>
      </c>
      <c r="B24" s="4" t="s">
        <f>=HYPERLINK("https://www.leilaoonline.net/lote/detalhe/7772", " VEÍCULOS - ÔNIBUS - DIESEL - VOLVO ONIBUS - B58 ECO KJ, 1996, PLACA: BYH4446, RENAVAM: 653202865 -  BAIXA PERMANENTE, SEM DIREITO A DOCUMENTO , DESTINADO A RECICLAGEM -  Código:  600551")</f>
      </c>
      <c r="C24" s="4" t="inlineStr">
        <is>
          <t>Vendido</t>
        </is>
      </c>
      <c r="D24" s="4" t="inlineStr">
        <is>
          <t>7</t>
        </is>
      </c>
      <c r="E24" s="5" t="inlineStr">
        <is>
          <t>4.200,00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=HYPERLINK("https://www.leilaoonline.net/lote/detalhe/7773", "026")</f>
      </c>
      <c r="B25" s="4" t="s">
        <f>=HYPERLINK("https://www.leilaoonline.net/lote/detalhe/7773", " VEÍCULOS - ÔNIBUS - DIESEL - VOLVO ONIBUS - B58 ECO KJ, 1996, PLACA: BYH4448, RENAVAM: 653201729 - BAIXA PERMANENTE, SEM DIREITO A DOCUMENTO , DESTINADO A RECICLAGEM -  Código:  600550")</f>
      </c>
      <c r="C25" s="4" t="inlineStr">
        <is>
          <t>Vendido</t>
        </is>
      </c>
      <c r="D25" s="4" t="inlineStr">
        <is>
          <t>4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=HYPERLINK("https://www.leilaoonline.net/lote/detalhe/7775", "027")</f>
      </c>
      <c r="B26" s="4" t="s">
        <f>=HYPERLINK("https://www.leilaoonline.net/lote/detalhe/7775", " VEÍCULOS - ÔNIBUS - DIESEL - VOLVO ONIBUS - B58 ECO KJ, 1996, PLACA: BYH4450, RENAVAM: 653217749 -  BAIXA PERMANENTE, SEM DIREITO A DOCUMENTO , DESTINADO A RECICLAGEM -  Código:  600555")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=HYPERLINK("https://www.leilaoonline.net/lote/detalhe/7774", "028")</f>
      </c>
      <c r="B27" s="4" t="s">
        <f>=HYPERLINK("https://www.leilaoonline.net/lote/detalhe/7774", " VEÍCULOS - ÔNIBUS - DIESEL - VOLVO ONIBUS - B58 ECO KJ, 1996, PLACA: BYH4452, RENAVAM: 000000000 -  BAIXA PERMANENTE, SEM DIREITO A DOCUMENTO , DESTINADO A RECICLAGEM -  Código:  600561")</f>
      </c>
      <c r="C27" s="4" t="inlineStr">
        <is>
          <t>Vendido</t>
        </is>
      </c>
      <c r="D27" s="4" t="inlineStr">
        <is>
          <t>5</t>
        </is>
      </c>
      <c r="E27" s="5" t="inlineStr">
        <is>
          <t>4.600,00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=HYPERLINK("https://www.leilaoonline.net/lote/detalhe/7777", "029")</f>
      </c>
      <c r="B28" s="4" t="s">
        <f>=HYPERLINK("https://www.leilaoonline.net/lote/detalhe/7777", " VEÍCULOS - ÔNIBUS - DIESEL - VOLVO ONIBUS - B58 ECO KJ, 1996, PLACA: BYH4454, RENAVAM: 653216998 -  BAIXA PERMANENTE, SEM DIREITO A DOCUMENTO , DESTINADO A RECICLAGEM -  Código:  600552")</f>
      </c>
      <c r="C28" s="4" t="inlineStr">
        <is>
          <t>Vendido</t>
        </is>
      </c>
      <c r="D28" s="4" t="inlineStr">
        <is>
          <t>3</t>
        </is>
      </c>
      <c r="E28" s="5" t="inlineStr">
        <is>
          <t>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=HYPERLINK("https://www.leilaoonline.net/lote/detalhe/7778", "030")</f>
      </c>
      <c r="B29" s="4" t="s">
        <f>=HYPERLINK("https://www.leilaoonline.net/lote/detalhe/7778", " VEÍCULOS - ÔNIBUS - DIESEL - VOLVO ONIBUS - B58 ECO KJ, 1996, PLACA: BYH4455, RENAVAM: 653203810 -  BAIXA PERMANENTE, SEM DIREITO A DOCUMENTO , DESTINADO A RECICLAGEM -  Código:  600628")</f>
      </c>
      <c r="C29" s="4" t="inlineStr">
        <is>
          <t>Vendido</t>
        </is>
      </c>
      <c r="D29" s="4" t="inlineStr">
        <is>
          <t>2</t>
        </is>
      </c>
      <c r="E29" s="5" t="inlineStr">
        <is>
          <t>4.600,00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=HYPERLINK("https://www.leilaoonline.net/lote/detalhe/7779", "031")</f>
      </c>
      <c r="B30" s="4" t="s">
        <f>=HYPERLINK("https://www.leilaoonline.net/lote/detalhe/7779", " VEÍCULOS - ÔNIBUS - DIESEL - VOLVO ONIBUS - B58 ECO KJ, 1996, PLACA: BYH4457, RENAVAM: 653218826 -  BAIXA PERMANENTE, SEM DIREITO A DOCUMENTO , DESTINADO A RECICLAGEM -  Código:  600625")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4.600,00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=HYPERLINK("https://www.leilaoonline.net/lote/detalhe/7776", "032")</f>
      </c>
      <c r="B31" s="4" t="s">
        <f>=HYPERLINK("https://www.leilaoonline.net/lote/detalhe/7776", " VEÍCULOS - ÔNIBUS - DIESEL - VOLVO ONIBUS - B58 ECO KJ, 1996, PLACA: BYH5775, RENAVAM: 653688660 -  BAIXA PERMANENTE, SEM DIREITO A DOCUMENTO , DESTINADO A RECICLAGEM -  Código:  600574")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=HYPERLINK("https://www.leilaoonline.net/lote/detalhe/7780", "033")</f>
      </c>
      <c r="B32" s="4" t="s">
        <f>=HYPERLINK("https://www.leilaoonline.net/lote/detalhe/7780", " VEÍCULOS - ÔNIBUS - DIESEL - VOLVO ONIBUS - B58 ECO KJ, 1996, PLACA: BYH5777, RENAVAM: 653685378 -  BAIXA PERMANENTE, SEM DIREITO A DOCUMENTO , DESTINADO A RECICLAGEM -  Código:  600576")</f>
      </c>
      <c r="C32" s="4" t="inlineStr">
        <is>
          <t>Vendido</t>
        </is>
      </c>
      <c r="D32" s="4" t="inlineStr">
        <is>
          <t>2</t>
        </is>
      </c>
      <c r="E32" s="5" t="inlineStr">
        <is>
          <t>4.200,00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=HYPERLINK("https://www.leilaoonline.net/lote/detalhe/7781", "034")</f>
      </c>
      <c r="B33" s="4" t="s">
        <f>=HYPERLINK("https://www.leilaoonline.net/lote/detalhe/7781", " VEÍCULOS - ÔNIBUS - DIESEL - VOLVO ONIBUS - B58 ECO KJ, 1996, PLACA: BYH5779, RENAVAM: 653684169 -  BAIXA PERMANENTE, SEM DIREITO A DOCUMENTO , DESTINADO A RECICLAGEM -  Código:  600643")</f>
      </c>
      <c r="C33" s="4" t="inlineStr">
        <is>
          <t>Vendido</t>
        </is>
      </c>
      <c r="D33" s="4" t="inlineStr">
        <is>
          <t>2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=HYPERLINK("https://www.leilaoonline.net/lote/detalhe/7783", "035")</f>
      </c>
      <c r="B34" s="4" t="s">
        <f>=HYPERLINK("https://www.leilaoonline.net/lote/detalhe/7783", " VEÍCULOS - ÔNIBUS - DIESEL - VOLVO ONIBUS - B58 ECO KJ, 1996, PLACA: BYH5794, RENAVAM: 653683243 -  BAIXA PERMANENTE, SEM DIREITO A DOCUMENTO , DESTINADO A RECICLAGEM -  Código:  600637")</f>
      </c>
      <c r="C34" s="4" t="inlineStr">
        <is>
          <t>Vendido</t>
        </is>
      </c>
      <c r="D34" s="4" t="inlineStr">
        <is>
          <t>2</t>
        </is>
      </c>
      <c r="E34" s="5" t="inlineStr">
        <is>
          <t>4.200,00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=HYPERLINK("https://www.leilaoonline.net/lote/detalhe/7782", "036")</f>
      </c>
      <c r="B35" s="4" t="s">
        <f>=HYPERLINK("https://www.leilaoonline.net/lote/detalhe/7782", " VEÍCULOS - ÔNIBUS - DIESEL - VOLVO ONIBUS - B58 ECO KJ, 1996, PLACA: BYH5780, RENAVAM : 653683170. ESTADO GERAL DE CONSERVAÇÃO : REGULAR.  BAIXA PERMANENTE, SEM DIREITO A DOCUMENTO , DESTINADO A RECICLAGEM -  Código:  600575")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=HYPERLINK("https://www.leilaoonline.net/lote/detalhe/7785", "037")</f>
      </c>
      <c r="B36" s="4" t="s">
        <f>=HYPERLINK("https://www.leilaoonline.net/lote/detalhe/7785", " VEÍCULOS - ÔNIBUS - DIESEL - VOLVO ONIBUS - B58 ECO KJ, 1996, PLACA: BYH5781, RENAVAM : 653689268. ESTADO GERAL DE CONSERVAÇÃO : REGULAR.  BAIXA PERMANENTE, SEM DIREITO A DOCUMENTO , DESTINADO A RECICLAGEM -  Código:  600586")</f>
      </c>
      <c r="C36" s="4" t="inlineStr">
        <is>
          <t>Vendido</t>
        </is>
      </c>
      <c r="D36" s="4" t="inlineStr">
        <is>
          <t>3</t>
        </is>
      </c>
      <c r="E36" s="5" t="inlineStr">
        <is>
          <t>4.400,00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=HYPERLINK("https://www.leilaoonline.net/lote/detalhe/7784", "038")</f>
      </c>
      <c r="B37" s="4" t="s">
        <f>=HYPERLINK("https://www.leilaoonline.net/lote/detalhe/7784", " VEÍCULOS - ÔNIBUS - DIESEL- VOLVO ONIBUS - B58 ECO KJ, 1996, PLACA: BYH5782, RENAVAM : 653688865. ESTADO GERAL DE CONSERVAÇÃO : REGULAR.  BAIXA PERMANENTE, SEM DIREITO A DOCUMENTO , DESTINADO A RECICLAGEM -  Código:  600573")</f>
      </c>
      <c r="C37" s="4" t="inlineStr">
        <is>
          <t>Vendido</t>
        </is>
      </c>
      <c r="D37" s="4" t="inlineStr">
        <is>
          <t>3</t>
        </is>
      </c>
      <c r="E37" s="5" t="inlineStr">
        <is>
          <t>4.400,00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=HYPERLINK("https://www.leilaoonline.net/lote/detalhe/7786", "039")</f>
      </c>
      <c r="B38" s="4" t="s">
        <f>=HYPERLINK("https://www.leilaoonline.net/lote/detalhe/7786", " VEÍCULOS - ÔNIBUS - DIESEL- VOLVO ONIBUS - B58 ECO KJ, 1996, PLACA: BYH5784, RENAVAM : 653688563. ESTADO GERAL DE CONSERVAÇÃO : REGULAR.  BAIXA PERMANENTE, SEM DIREITO A DOCUMENTO , DESTINADO A RECICLAGEM -  Código:  600584")</f>
      </c>
      <c r="C38" s="4" t="inlineStr">
        <is>
          <t>Vendido</t>
        </is>
      </c>
      <c r="D38" s="4" t="inlineStr">
        <is>
          <t>3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=HYPERLINK("https://www.leilaoonline.net/lote/detalhe/7788", "040")</f>
      </c>
      <c r="B39" s="4" t="s">
        <f>=HYPERLINK("https://www.leilaoonline.net/lote/detalhe/7788", " VEÍCULOS - ÔNIBUS - DIESEL - VOLVO ONIBUS - B58 ECO KJ, 1996, PLACA: BYH5785, RENAVAM : 653688164. ESTADO GERAL DE CONSERVAÇÃO : REGULAR.  BAIXA PERMANENTE, SEM DIREITO A DOCUMENTO , DESTINADO A RECICLAGEM -  Código:  600585")</f>
      </c>
      <c r="C39" s="4" t="inlineStr">
        <is>
          <t>Vendido</t>
        </is>
      </c>
      <c r="D39" s="4" t="inlineStr">
        <is>
          <t>3</t>
        </is>
      </c>
      <c r="E39" s="5" t="inlineStr">
        <is>
          <t>4.400,00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=HYPERLINK("https://www.leilaoonline.net/lote/detalhe/7787", "041")</f>
      </c>
      <c r="B40" s="4" t="s">
        <f>=HYPERLINK("https://www.leilaoonline.net/lote/detalhe/7787", " VEÍCULOS - ÔNIBUS - DIESEL - VOLVO ONIBUS - B58 ECO KJ, 1996, PLACA: BYH5786, RENAVAM : 653687710. ESTADO GERAL DE CONSERVAÇÃO : REGULAR.  BAIXA PERMANENTE, SEM DIREITO A DOCUMENTO , DESTINADO A RECICLAGEM -  Código:  600582")</f>
      </c>
      <c r="C40" s="4" t="inlineStr">
        <is>
          <t>Vendido</t>
        </is>
      </c>
      <c r="D40" s="4" t="inlineStr">
        <is>
          <t>4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=HYPERLINK("https://www.leilaoonline.net/lote/detalhe/7792", "042")</f>
      </c>
      <c r="B41" s="4" t="s">
        <f>=HYPERLINK("https://www.leilaoonline.net/lote/detalhe/7792", " VEÍCULOS - ÔNIBUS - DIESEL - VOLVO ONIBUS - B58 ECO KJ, 1996, PLACA: BYH5787, RENAVAM : 653687273. ESTADO GERAL DE CONSERVAÇÃO : REGULAR.  BAIXA PERMANENTE, SEM DIREITO A DOCUMENTO , DESTINADO A RECICLAGEM -  Código:  600638")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=HYPERLINK("https://www.leilaoonline.net/lote/detalhe/7789", "043")</f>
      </c>
      <c r="B42" s="4" t="s">
        <f>=HYPERLINK("https://www.leilaoonline.net/lote/detalhe/7789", " VEÍCULOS - ÔNIBUS - DIESEL - VOLVO ONIBUS - B58 ECO KJ, 1996, PLACA: BYH5789, RENAVAM : 653684754. ESTADO GERAL DE CONSERVAÇÃO : REGULAR.  BAIXA PERMANENTE, SEM DIREITO A DOCUMENTO , DESTINADO A RECICLAGEM -  Código:  600581")</f>
      </c>
      <c r="C42" s="4" t="inlineStr">
        <is>
          <t>Vendido</t>
        </is>
      </c>
      <c r="D42" s="4" t="inlineStr">
        <is>
          <t>4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=HYPERLINK("https://www.leilaoonline.net/lote/detalhe/7790", "044")</f>
      </c>
      <c r="B43" s="4" t="s">
        <f>=HYPERLINK("https://www.leilaoonline.net/lote/detalhe/7790", " VEÍCULOS - ÔNIBUS - DIESEL - VOLVO ONIBUS - B58 ECO KJ, 1996, PLACA: BYH5790, RENAVAM : 653222300. ESTADO GERAL DE CONSERVAÇÃO : REGULAR.  BAIXA PERMANENTE, SEM DIREITO A DOCUMENTO , DESTINADO A RECICLAGEM -  Código:  600569")</f>
      </c>
      <c r="C43" s="4" t="inlineStr">
        <is>
          <t>Vendido</t>
        </is>
      </c>
      <c r="D43" s="4" t="inlineStr">
        <is>
          <t>4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=HYPERLINK("https://www.leilaoonline.net/lote/detalhe/7791", "045")</f>
      </c>
      <c r="B44" s="4" t="s">
        <f>=HYPERLINK("https://www.leilaoonline.net/lote/detalhe/7791", " VEÍCULOS - ÔNIBUS - DIESEL - VOLVO ONIBUS - B58 ECO KJ, 1996, PLACA: BYH5791, RENAVAM : 653684258. ESTADO GERAL DE CONSERVAÇÃO : REGULAR.  BAIXA PERMANENTE, SEM DIREITO A DOCUMENTO , DESTINADO A RECICLAGEM -  Código:  600572")</f>
      </c>
      <c r="C44" s="4" t="inlineStr">
        <is>
          <t>Vendido</t>
        </is>
      </c>
      <c r="D44" s="4" t="inlineStr">
        <is>
          <t>2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=HYPERLINK("https://www.leilaoonline.net/lote/detalhe/7793", "046")</f>
      </c>
      <c r="B45" s="4" t="s">
        <f>=HYPERLINK("https://www.leilaoonline.net/lote/detalhe/7793", " VEÍCULOS - ÔNIBUS - DIESEL - VOLVO ONIBUS - B58 ECO KJ, 1996, PLACA: BYH5799, RENAVAM : 653682670. ESTADO GERAL DE CONSERVAÇÃO : REGULAR.  BAIXA PERMANENTE, SEM DIREITO A DOCUMENTO , DESTINADO A RECICLAGEM -  Código:  600583")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=HYPERLINK("https://www.leilaoonline.net/lote/detalhe/7794", "047")</f>
      </c>
      <c r="B46" s="4" t="s">
        <f>=HYPERLINK("https://www.leilaoonline.net/lote/detalhe/7794", " VEÍCULOS - ÔNIBUS - DIESEL - VOLVO ONIBUS - B58 ECO KJ, 1996, PLACA: BYH5801, RENAVAM : 653682140. ESTADO GERAL DE CONSERVAÇÃO : REGULAR.  BAIXA PERMANENTE, SEM DIREITO A DOCUMENTO , DESTINADO A RECICLAGEM -  Código:  600635")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=HYPERLINK("https://www.leilaoonline.net/lote/detalhe/7796", "048")</f>
      </c>
      <c r="B47" s="4" t="s">
        <f>=HYPERLINK("https://www.leilaoonline.net/lote/detalhe/7796", " VEÍCULOS - ÔNIBUS - DIESEL - VOLVO ONIBUS - B58 ECO KJ, 1996, PLACA: BYH5803, RENAVAM : 653222181. ESTADO GERAL DE CONSERVAÇÃO : REGULAR.  BAIXA PERMANENTE, SEM DIREITO A DOCUMENTO , DESTINADO A RECICLAGEM -  Código:  600634")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=HYPERLINK("https://www.leilaoonline.net/lote/detalhe/7797", "049")</f>
      </c>
      <c r="B48" s="4" t="s">
        <f>=HYPERLINK("https://www.leilaoonline.net/lote/detalhe/7797", " VEÍCULOS - ÔNIBUS - DIESEL - VOLVO ONIBUS - B58 ECO KJ, 1996, PLACA: BYH5806, RENAVAM : 653222076. ESTADO GERAL DE CONSERVAÇÃO : REGULAR.  BAIXA PERMANENTE, SEM DIREITO A DOCUMENTO , DESTINADO A RECICLAGEM -  Código:  600568")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=HYPERLINK("https://www.leilaoonline.net/lote/detalhe/7795", "050")</f>
      </c>
      <c r="B49" s="4" t="s">
        <f>=HYPERLINK("https://www.leilaoonline.net/lote/detalhe/7795", " VEÍCULOS - ÔNIBUS - DIESEL - VOLVO ONIBUS - B58 ECO KJ, 1996, PLACA: BYH5809, RENAVAM : 653221940. ESTADO GERAL DE CONSERVAÇÃO : REGULAR.  BAIXA PERMANENTE, SEM DIREITO A DOCUMENTO , DESTINADO A RECICLAGEM -  Código:  600567")</f>
      </c>
      <c r="C49" s="4" t="inlineStr">
        <is>
          <t>Vendido</t>
        </is>
      </c>
      <c r="D49" s="4" t="inlineStr">
        <is>
          <t>2</t>
        </is>
      </c>
      <c r="E49" s="5" t="inlineStr">
        <is>
          <t>3.200,00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=HYPERLINK("https://www.leilaoonline.net/lote/detalhe/7798", "051")</f>
      </c>
      <c r="B50" s="4" t="s">
        <f>=HYPERLINK("https://www.leilaoonline.net/lote/detalhe/7798", " VEÍCULOS - ÔNIBUS - DIESEL - VOLVO ONIBUS - B58 ECO KJ, 1996, PLACA: BYH5810, RENAVAM : 653221843. ESTADO GERAL DE CONSERVAÇÃO : REGULAR.  BAIXA PERMANENTE, SEM DIREITO A DOCUMENTO , DESTINADO A RECICLAGEM -  Código:  600630")</f>
      </c>
      <c r="C50" s="4" t="inlineStr">
        <is>
          <t>Vendido</t>
        </is>
      </c>
      <c r="D50" s="4" t="inlineStr">
        <is>
          <t>2</t>
        </is>
      </c>
      <c r="E50" s="5" t="inlineStr">
        <is>
          <t>3.200,00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=HYPERLINK("https://www.leilaoonline.net/lote/detalhe/7799", "052")</f>
      </c>
      <c r="B51" s="4" t="s">
        <f>=HYPERLINK("https://www.leilaoonline.net/lote/detalhe/7799", " VEÍCULOS - ÔNIBUS - DIESEL - VOLVO ONIBUS - B58 ECO KJ, 1996, PLACA: BYH5811, RENAVAM : 653221789. ESTADO GERAL DE CONSERVAÇÃO : REGULAR.  BAIXA PERMANENTE, SEM DIREITO A DOCUMENTO , DESTINADO A RECICLAGEM -  Código:  600566")</f>
      </c>
      <c r="C51" s="4" t="inlineStr">
        <is>
          <t>Vendido</t>
        </is>
      </c>
      <c r="D51" s="4" t="inlineStr">
        <is>
          <t>2</t>
        </is>
      </c>
      <c r="E51" s="5" t="inlineStr">
        <is>
          <t>3.200,00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=HYPERLINK("https://www.leilaoonline.net/lote/detalhe/7802", "053")</f>
      </c>
      <c r="B52" s="4" t="s">
        <f>=HYPERLINK("https://www.leilaoonline.net/lote/detalhe/7802", " VEÍCULOS - ÔNIBUS - DIESEL - VOLVO ONIBUS - B58 ECO KJ, 1996, PLACA: BYH5812, RENAVAM : 653221614. ESTADO GERAL DE CONSERVAÇÃO : REGULAR.  BAIXA PERMANENTE, SEM DIREITO A DOCUMENTO , DESTINADO A RECICLAGEM -  Código:  600629")</f>
      </c>
      <c r="C52" s="4" t="inlineStr">
        <is>
          <t>Vendido</t>
        </is>
      </c>
      <c r="D52" s="4" t="inlineStr">
        <is>
          <t>3</t>
        </is>
      </c>
      <c r="E52" s="5" t="inlineStr">
        <is>
          <t>3.400,00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=HYPERLINK("https://www.leilaoonline.net/lote/detalhe/7800", "054")</f>
      </c>
      <c r="B53" s="4" t="s">
        <f>=HYPERLINK("https://www.leilaoonline.net/lote/detalhe/7800", " VEÍCULOS - ÔNIBUS - DIESEL - VOLVO ONIBUS - B58 ECO KJ, 1996, PLACA: BYH5813, RENAVAM : 653221380. ESTADO GERAL DE CONSERVAÇÃO : REGULAR.  BAIXA PERMANENTE, SEM DIREITO A DOCUMENTO , DESTINADO A RECICLAGEM -  Código:  600565")</f>
      </c>
      <c r="C53" s="4" t="inlineStr">
        <is>
          <t>Vendido</t>
        </is>
      </c>
      <c r="D53" s="4" t="inlineStr">
        <is>
          <t>3</t>
        </is>
      </c>
      <c r="E53" s="5" t="inlineStr">
        <is>
          <t>3.400,00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=HYPERLINK("https://www.leilaoonline.net/lote/detalhe/7801", "055")</f>
      </c>
      <c r="B54" s="4" t="s">
        <f>=HYPERLINK("https://www.leilaoonline.net/lote/detalhe/7801", " VEÍCULOS - ÔNIBUS - DIESEL - VOLVO ONIBUS - B58 ECO KJ, 1996, PLACA: BYH5815, RENAVAM : 653218621. ESTADO GERAL DE CONSERVAÇÃO : REGULAR.  BAIXA PERMANENTE, SEM DIREITO A DOCUMENTO , DESTINADO A RECICLAGEM -  Código:  600631")</f>
      </c>
      <c r="C54" s="4" t="inlineStr">
        <is>
          <t>Vendido</t>
        </is>
      </c>
      <c r="D54" s="4" t="inlineStr">
        <is>
          <t>3</t>
        </is>
      </c>
      <c r="E54" s="5" t="inlineStr">
        <is>
          <t>3.400,00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=HYPERLINK("https://www.leilaoonline.net/lote/detalhe/7803", "056")</f>
      </c>
      <c r="B55" s="4" t="s">
        <f>=HYPERLINK("https://www.leilaoonline.net/lote/detalhe/7803", " VEÍCULOS - ÔNIBUS - DIESEL - VOLVO ONIBUS - B58 ECO KJ, 1996, PLACA: BYH5817, RENAVAM : 653681836. ESTADO GERAL DE CONSERVAÇÃO : REGULAR.  BAIXA PERMANENTE, SEM DIREITO A DOCUMENTO , DESTINADO A RECICLAGEM -  Código:  600548")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=HYPERLINK("https://www.leilaoonline.net/lote/detalhe/7804", "057")</f>
      </c>
      <c r="B56" s="4" t="s">
        <f>=HYPERLINK("https://www.leilaoonline.net/lote/detalhe/7804", " VEÍCULOS - ÔNIBUS - DIESEL - VOLVO ONIBUS - B58 ECO KJ, 1996, PLACA: BYH5818, RENAVAM : 653218257. ESTADO GERAL DE CONSERVAÇÃO : REGULAR.  BAIXA PERMANENTE, SEM DIREITO A DOCUMENTO , DESTINADO A RECICLAGEM -  Código:  600558")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=HYPERLINK("https://www.leilaoonline.net/lote/detalhe/7805", "058")</f>
      </c>
      <c r="B57" s="4" t="s">
        <f>=HYPERLINK("https://www.leilaoonline.net/lote/detalhe/7805", " VEÍCULOS - ÔNIBUS - DIESEL - VOLVO ONIBUS - B58 ECO KJ, 1996, PLACA: BYH5819, RENAVAM : 653217862. ESTADO GERAL DE CONSERVAÇÃO : REGULAR.  BAIXA PERMANENTE, SEM DIREITO A DOCUMENTO , DESTINADO A RECICLAGEM -  Código:  600556")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=HYPERLINK("https://www.leilaoonline.net/lote/detalhe/7809", "059")</f>
      </c>
      <c r="B58" s="4" t="s">
        <f>=HYPERLINK("https://www.leilaoonline.net/lote/detalhe/7809", " VEÍCULOS - ÔNIBUS - DIESEL - VOLVO ONIBUS - B58 ECO KJ, 1996, PLACA: BYH5820, RENAVAM : 653689748. ESTADO GERAL DE CONSERVAÇÃO : REGULAR.  BAIXA PERMANENTE, SEM DIREITO A DOCUMENTO , DESTINADO A RECICLAGEM -  Código:  600626")</f>
      </c>
      <c r="C58" s="4" t="inlineStr">
        <is>
          <t>Vendido</t>
        </is>
      </c>
      <c r="D58" s="4" t="inlineStr">
        <is>
          <t>4</t>
        </is>
      </c>
      <c r="E58" s="5" t="inlineStr">
        <is>
          <t>3.600,00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=HYPERLINK("https://www.leilaoonline.net/lote/detalhe/7806", "060")</f>
      </c>
      <c r="B59" s="4" t="s">
        <f>=HYPERLINK("https://www.leilaoonline.net/lote/detalhe/7806", " VEÍCULOS - ÔNIBUS - DIESEL - VOLVO ONIBUS - B58 ECO KJ, 1996, PLACA: BYH5821, RENAVAM : 653218036. ESTADO GERAL DE CONSERVAÇÃO : REGULAR.  BAIXA PERMANENTE, SEM DIREITO A DOCUMENTO , DESTINADO A RECICLAGEM -  Código:  600627")</f>
      </c>
      <c r="C59" s="4" t="inlineStr">
        <is>
          <t>Vendido</t>
        </is>
      </c>
      <c r="D59" s="4" t="inlineStr">
        <is>
          <t>4</t>
        </is>
      </c>
      <c r="E59" s="5" t="inlineStr">
        <is>
          <t>3.600,00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=HYPERLINK("https://www.leilaoonline.net/lote/detalhe/7807", "061")</f>
      </c>
      <c r="B60" s="4" t="s">
        <f>=HYPERLINK("https://www.leilaoonline.net/lote/detalhe/7807", " VEÍCULOS - ÔNIBUS - DIESEL - VOLVO ONIBUS - B58 ECO KJ, 1996, PLACA: BYH5826, RENAVAM : 653218168. ESTADO GERAL DE CONSERVAÇÃO : REGULAR.  BAIXA PERMANENTE, SEM DIREITO A DOCUMENTO , DESTINADO A RECICLAGEM -  Código:  600557")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=HYPERLINK("https://www.leilaoonline.net/lote/detalhe/7811", "062")</f>
      </c>
      <c r="B61" s="4" t="s">
        <f>=HYPERLINK("https://www.leilaoonline.net/lote/detalhe/7811", " VEÍCULOS - ÔNIBUS - DIESEL - VOLVO ONIBUS - B58 ECO KJ, 1996, PLACA: BYH5828, RENAVAM : 653385439. ESTADO GERAL DE CONSERVAÇÃO : REGULAR.  BAIXA PERMANENTE, SEM DIREITO A DOCUMENTO , DESTINADO A RECICLAGEM -  Código:  600624")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=HYPERLINK("https://www.leilaoonline.net/lote/detalhe/7812", "063")</f>
      </c>
      <c r="B62" s="4" t="s">
        <f>=HYPERLINK("https://www.leilaoonline.net/lote/detalhe/7812", " VEÍCULOS - AUXILIARES - KOMBI - VOLKSVAGEN KOMBI, 1978, PLACA: LE1411 , RENAVAM : 348895984. ESTADO GERAL DE CONSERVAÇÃO : SUCATA , SEM MOTOR E CÂMBIO. BAIXA PERMANENTE, SEM DIREITO A DOCUMENTO , DESTINADO A RECICLAGEM -  Código:  121809")</f>
      </c>
      <c r="C62" s="4" t="inlineStr">
        <is>
          <t>Vendido</t>
        </is>
      </c>
      <c r="D62" s="4" t="inlineStr">
        <is>
          <t>1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=HYPERLINK("https://www.leilaoonline.net/lote/detalhe/7808", "064")</f>
      </c>
      <c r="B63" s="4" t="s">
        <f>=HYPERLINK("https://www.leilaoonline.net/lote/detalhe/7808", " VEÍCULOS - ÔNIBUS - DIESEL - SCANIA ONIBUS - K122 33 S, 1986, PLACA: HR6044 , RENAVAM : 349588333. ESTADO GERAL DE CONSERVAÇÃO : SUCATA , SEM MOTOR E CÂMBIO.  BAIXA PERMANENTE, SEM DIREITO A DOCUMENTO , DESTINADO A RECICLAGEM -  Código:  121892")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=HYPERLINK("https://www.leilaoonline.net/lote/detalhe/7810", "065")</f>
      </c>
      <c r="B64" s="4" t="s">
        <f>=HYPERLINK("https://www.leilaoonline.net/lote/detalhe/7810", " VEÍCULOS - ÔNIBUS - ELETRICO - TROLEBUS SCANIA BR116, 1982, PLACA: CDL7707, RENAVAM: 000000000 -  BAIXA PERMANENTE, SEM DIREITO A DOCUMENTO , DESTINADO A RECICLAGEM -  Código:  118150")</f>
      </c>
      <c r="C64" s="4" t="inlineStr">
        <is>
          <t>Vendido</t>
        </is>
      </c>
      <c r="D64" s="4" t="inlineStr">
        <is>
          <t>16</t>
        </is>
      </c>
      <c r="E64" s="5" t="inlineStr">
        <is>
          <t>6.000,00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2026-07-01T23:02:50.00Z</dcterms:created>
  <dc:creator>Tellks Tecnologia</dc:creator>
  <cp:revision>0</cp:revision>
</cp:coreProperties>
</file>