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TANQUES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=HYPERLINK("https://www.leilaoonline.net/lote/detalhe/96234", "001")</f>
      </c>
      <c r="B11" s="4" t="s">
        <f>=HYPERLINK("https://www.leilaoonline.net/lote/detalhe/96234", " Empilhadeira Hyster XL 80 - 4 ton. - Motor Maxion Diesel")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=HYPERLINK("https://www.leilaoonline.net/lote/detalhe/96233", "002")</f>
      </c>
      <c r="B12" s="4" t="s">
        <f>=HYPERLINK("https://www.leilaoonline.net/lote/detalhe/96233", " Baú Melosa com Conjunto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=HYPERLINK("https://www.leilaoonline.net/lote/detalhe/96251", "003")</f>
      </c>
      <c r="B13" s="4" t="s">
        <f>=HYPERLINK("https://www.leilaoonline.net/lote/detalhe/96251", " Britador de Mandíbula - Queixada - Para entulho -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=HYPERLINK("https://www.leilaoonline.net/lote/detalhe/96254", "004")</f>
      </c>
      <c r="B14" s="4" t="s">
        <f>=HYPERLINK("https://www.leilaoonline.net/lote/detalhe/96254", " Cabine L-200 Outdoor - 2009")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=HYPERLINK("https://www.leilaoonline.net/lote/detalhe/96236", "005")</f>
      </c>
      <c r="B15" s="4" t="s">
        <f>=HYPERLINK("https://www.leilaoonline.net/lote/detalhe/96236", " Cabine Volkswagen Work")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=HYPERLINK("https://www.leilaoonline.net/lote/detalhe/96262", "006")</f>
      </c>
      <c r="B16" s="4" t="s">
        <f>=HYPERLINK("https://www.leilaoonline.net/lote/detalhe/96262", " Moinho de Pet")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=HYPERLINK("https://www.leilaoonline.net/lote/detalhe/96237", "007")</f>
      </c>
      <c r="B17" s="4" t="s">
        <f>=HYPERLINK("https://www.leilaoonline.net/lote/detalhe/96237", " Peneira vibratória seletiva")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=HYPERLINK("https://www.leilaoonline.net/lote/detalhe/96261", "008")</f>
      </c>
      <c r="B18" s="4" t="s">
        <f>=HYPERLINK("https://www.leilaoonline.net/lote/detalhe/96261", " Moinho de plástico")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=HYPERLINK("https://www.leilaoonline.net/lote/detalhe/96260", "009")</f>
      </c>
      <c r="B19" s="4" t="s">
        <f>=HYPERLINK("https://www.leilaoonline.net/lote/detalhe/96260", " Moinho de Martelo")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=HYPERLINK("https://www.leilaoonline.net/lote/detalhe/96263", "010")</f>
      </c>
      <c r="B20" s="4" t="s">
        <f>=HYPERLINK("https://www.leilaoonline.net/lote/detalhe/96263", " Guilhotina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=HYPERLINK("https://www.leilaoonline.net/lote/detalhe/96245", "011")</f>
      </c>
      <c r="B21" s="4" t="s">
        <f>=HYPERLINK("https://www.leilaoonline.net/lote/detalhe/96245", " Misturador de 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=HYPERLINK("https://www.leilaoonline.net/lote/detalhe/96268", "012")</f>
      </c>
      <c r="B22" s="4" t="s">
        <f>=HYPERLINK("https://www.leilaoonline.net/lote/detalhe/96268", " Misturador industrial - sem motor com 3 sem fim")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=HYPERLINK("https://www.leilaoonline.net/lote/detalhe/96243", "013")</f>
      </c>
      <c r="B23" s="4" t="s">
        <f>=HYPERLINK("https://www.leilaoonline.net/lote/detalhe/96243", " Imã separador de minério")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=HYPERLINK("https://www.leilaoonline.net/lote/detalhe/96244", "014")</f>
      </c>
      <c r="B24" s="4" t="s">
        <f>=HYPERLINK("https://www.leilaoonline.net/lote/detalhe/96244", " Trator - sem especificação")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=HYPERLINK("https://www.leilaoonline.net/lote/detalhe/96253", "015")</f>
      </c>
      <c r="B25" s="4" t="s">
        <f>=HYPERLINK("https://www.leilaoonline.net/lote/detalhe/96253", " Ponteadeira")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=HYPERLINK("https://www.leilaoonline.net/lote/detalhe/96247", "016")</f>
      </c>
      <c r="B26" s="4" t="s">
        <f>=HYPERLINK("https://www.leilaoonline.net/lote/detalhe/96247", " Tanque de fibra - Apróx 8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=HYPERLINK("https://www.leilaoonline.net/lote/detalhe/96256", "017")</f>
      </c>
      <c r="B27" s="4" t="s">
        <f>=HYPERLINK("https://www.leilaoonline.net/lote/detalhe/96256", " Tanque de combustível com bomba")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=HYPERLINK("https://www.leilaoonline.net/lote/detalhe/96265", "018")</f>
      </c>
      <c r="B28" s="4" t="s">
        <f>=HYPERLINK("https://www.leilaoonline.net/lote/detalhe/96265", " Rolo compactador - sem especificação")</f>
      </c>
      <c r="C28" s="4" t="inlineStr">
        <is>
          <t>Vendido</t>
        </is>
      </c>
      <c r="D28" s="4" t="inlineStr">
        <is>
          <t>2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=HYPERLINK("https://www.leilaoonline.net/lote/detalhe/96239", "019")</f>
      </c>
      <c r="B29" s="4" t="s">
        <f>=HYPERLINK("https://www.leilaoonline.net/lote/detalhe/96239", " Bomba de alta pressão para lavador")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=HYPERLINK("https://www.leilaoonline.net/lote/detalhe/96255", "020")</f>
      </c>
      <c r="B30" s="4" t="s">
        <f>=HYPERLINK("https://www.leilaoonline.net/lote/detalhe/96255", " Capinadeira")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=HYPERLINK("https://www.leilaoonline.net/lote/detalhe/96259", "021")</f>
      </c>
      <c r="B31" s="4" t="s">
        <f>=HYPERLINK("https://www.leilaoonline.net/lote/detalhe/96259", " Serra de madeira")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=HYPERLINK("https://www.leilaoonline.net/lote/detalhe/96267", "022")</f>
      </c>
      <c r="B32" s="4" t="s">
        <f>=HYPERLINK("https://www.leilaoonline.net/lote/detalhe/96267", " Tanque chorumeira")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=HYPERLINK("https://www.leilaoonline.net/lote/detalhe/96241", "023")</f>
      </c>
      <c r="B33" s="4" t="s">
        <f>=HYPERLINK("https://www.leilaoonline.net/lote/detalhe/96241", " Sugar industrial para solda")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=HYPERLINK("https://www.leilaoonline.net/lote/detalhe/96246", "024")</f>
      </c>
      <c r="B34" s="4" t="s">
        <f>=HYPERLINK("https://www.leilaoonline.net/lote/detalhe/96246", " Tanque de aço - Apróx 30 mil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=HYPERLINK("https://www.leilaoonline.net/lote/detalhe/96242", "025")</f>
      </c>
      <c r="B35" s="4" t="s">
        <f>=HYPERLINK("https://www.leilaoonline.net/lote/detalhe/96242", " Container ( 3,00m x 2,50 m)")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=HYPERLINK("https://www.leilaoonline.net/lote/detalhe/96240", "027")</f>
      </c>
      <c r="B36" s="4" t="s">
        <f>=HYPERLINK("https://www.leilaoonline.net/lote/detalhe/96240", " Prensa Excêntrica de martelo")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=HYPERLINK("https://www.leilaoonline.net/lote/detalhe/96258", "028")</f>
      </c>
      <c r="B37" s="4" t="s">
        <f>=HYPERLINK("https://www.leilaoonline.net/lote/detalhe/96258", " Peneira - ( 5,00m x 2,00m) - 2 Decks - Sem motor")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=HYPERLINK("https://www.leilaoonline.net/lote/detalhe/96252", "029")</f>
      </c>
      <c r="B38" s="4" t="s">
        <f>=HYPERLINK("https://www.leilaoonline.net/lote/detalhe/96252", " Gerador de energia com torre de iluminação - S/ Motor")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=HYPERLINK("https://www.leilaoonline.net/lote/detalhe/96264", "030")</f>
      </c>
      <c r="B39" s="4" t="s">
        <f>=HYPERLINK("https://www.leilaoonline.net/lote/detalhe/96264", " Compressor de ar silos ( Cebolão) Acoplado motor de opala 4cc - Com carretinha e reservatório")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=HYPERLINK("https://www.leilaoonline.net/lote/detalhe/96257", "031")</f>
      </c>
      <c r="B40" s="4" t="s">
        <f>=HYPERLINK("https://www.leilaoonline.net/lote/detalhe/96257", " Painel Teste hidráulico - Motor 110v")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=HYPERLINK("https://www.leilaoonline.net/lote/detalhe/96250", "033")</f>
      </c>
      <c r="B41" s="4" t="s">
        <f>=HYPERLINK("https://www.leilaoonline.net/lote/detalhe/96250", " Empilhadeira Hyster XM 80 - 4 Ton. - Motor Wortek ano 2000")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=HYPERLINK("https://www.leilaoonline.net/lote/detalhe/96235", "034")</f>
      </c>
      <c r="B42" s="4" t="s">
        <f>=HYPERLINK("https://www.leilaoonline.net/lote/detalhe/96235", " Empilhadeira Hyster XM 80 - 4 Ton. - Motor Wortek ano 2000")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=HYPERLINK("https://www.leilaoonline.net/lote/detalhe/96248", "035")</f>
      </c>
      <c r="B43" s="4" t="s">
        <f>=HYPERLINK("https://www.leilaoonline.net/lote/detalhe/96248", " Empilhadeira Ausa - 1200kg - Motor diesel 3 cilindros")</f>
      </c>
      <c r="C43" s="4" t="inlineStr">
        <is>
          <t>Vendido</t>
        </is>
      </c>
      <c r="D43" s="4" t="inlineStr">
        <is>
          <t>6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=HYPERLINK("https://www.leilaoonline.net/lote/detalhe/96238", "036")</f>
      </c>
      <c r="B44" s="4" t="s">
        <f>=HYPERLINK("https://www.leilaoonline.net/lote/detalhe/96238", " Gerador de energia - 50Kva - Motor CAT")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=HYPERLINK("https://www.leilaoonline.net/lote/detalhe/96266", "037")</f>
      </c>
      <c r="B45" s="4" t="s">
        <f>=HYPERLINK("https://www.leilaoonline.net/lote/detalhe/96266", " Lote com: 1 unidade de Redutor 1x40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=HYPERLINK("https://www.leilaoonline.net/lote/detalhe/96269", "038")</f>
      </c>
      <c r="B46" s="4" t="s">
        <f>=HYPERLINK("https://www.leilaoonline.net/lote/detalhe/96269", " Bomba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=HYPERLINK("https://www.leilaoonline.net/lote/detalhe/96270", "039")</f>
      </c>
      <c r="B47" s="4" t="s">
        <f>=HYPERLINK("https://www.leilaoonline.net/lote/detalhe/96270", " Compressor industrial - com motor")</f>
      </c>
      <c r="C47" s="4" t="inlineStr">
        <is>
          <t>Vendido</t>
        </is>
      </c>
      <c r="D47" s="4" t="inlineStr">
        <is>
          <t>7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=HYPERLINK("https://www.leilaoonline.net/lote/detalhe/96272", "040")</f>
      </c>
      <c r="B48" s="4" t="s">
        <f>=HYPERLINK("https://www.leilaoonline.net/lote/detalhe/96272", " Redutor de 3 Eixos")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=HYPERLINK("https://www.leilaoonline.net/lote/detalhe/96271", "041")</f>
      </c>
      <c r="B49" s="4" t="s">
        <f>=HYPERLINK("https://www.leilaoonline.net/lote/detalhe/96271", " Soprador")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=HYPERLINK("https://www.leilaoonline.net/lote/detalhe/96273", "042")</f>
      </c>
      <c r="B50" s="4" t="s">
        <f>=HYPERLINK("https://www.leilaoonline.net/lote/detalhe/96273", " Esmeril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=HYPERLINK("https://www.leilaoonline.net/lote/detalhe/96274", "043")</f>
      </c>
      <c r="B51" s="4" t="s">
        <f>=HYPERLINK("https://www.leilaoonline.net/lote/detalhe/96274", " Exaustor Industrial com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=HYPERLINK("https://www.leilaoonline.net/lote/detalhe/96279", "044")</f>
      </c>
      <c r="B52" s="4" t="s">
        <f>=HYPERLINK("https://www.leilaoonline.net/lote/detalhe/96279", " Serra de ferro")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=HYPERLINK("https://www.leilaoonline.net/lote/detalhe/96280", "046")</f>
      </c>
      <c r="B53" s="4" t="s">
        <f>=HYPERLINK("https://www.leilaoonline.net/lote/detalhe/96280", " Tranformador - Sem especificações")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=HYPERLINK("https://www.leilaoonline.net/lote/detalhe/96278", "047")</f>
      </c>
      <c r="B54" s="4" t="s">
        <f>=HYPERLINK("https://www.leilaoonline.net/lote/detalhe/96278", " Torno - Sem especificações")</f>
      </c>
      <c r="C54" s="4" t="inlineStr">
        <is>
          <t>Vendido</t>
        </is>
      </c>
      <c r="D54" s="4" t="inlineStr">
        <is>
          <t>2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=HYPERLINK("https://www.leilaoonline.net/lote/detalhe/96282", "048")</f>
      </c>
      <c r="B55" s="4" t="s">
        <f>=HYPERLINK("https://www.leilaoonline.net/lote/detalhe/96282", " Garra - Peso Apróx 4 ton. - Lances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=HYPERLINK("https://www.leilaoonline.net/lote/detalhe/96276", "049")</f>
      </c>
      <c r="B56" s="4" t="s">
        <f>=HYPERLINK("https://www.leilaoonline.net/lote/detalhe/96276", " Moedor Agrícola")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=HYPERLINK("https://www.leilaoonline.net/lote/detalhe/96284", "050")</f>
      </c>
      <c r="B57" s="4" t="s">
        <f>=HYPERLINK("https://www.leilaoonline.net/lote/detalhe/96284", " Guilhotina com Calandra")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=HYPERLINK("https://www.leilaoonline.net/lote/detalhe/96277", "051")</f>
      </c>
      <c r="B58" s="4" t="s">
        <f>=HYPERLINK("https://www.leilaoonline.net/lote/detalhe/96277", " Painel  de Teste hidráulico")</f>
      </c>
      <c r="C58" s="4" t="inlineStr">
        <is>
          <t>Vendido</t>
        </is>
      </c>
      <c r="D58" s="4" t="inlineStr">
        <is>
          <t>26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=HYPERLINK("https://www.leilaoonline.net/lote/detalhe/96283", "052")</f>
      </c>
      <c r="B59" s="4" t="s">
        <f>=HYPERLINK("https://www.leilaoonline.net/lote/detalhe/96283", " Painel  de Teste hidráulico")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=HYPERLINK("https://www.leilaoonline.net/lote/detalhe/96889", "054")</f>
      </c>
      <c r="B60" s="4" t="s">
        <f>=HYPERLINK("https://www.leilaoonline.net/lote/detalhe/96889", "Moto CRF 230 - 2008  - Sem documentação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=HYPERLINK("https://www.leilaoonline.net/lote/detalhe/97388", "055")</f>
      </c>
      <c r="B61" s="4" t="s">
        <f>=HYPERLINK("https://www.leilaoonline.net/lote/detalhe/97388", "Gerador - Motor CAT - 50Kva")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=HYPERLINK("https://www.leilaoonline.net/lote/detalhe/97789", "056")</f>
      </c>
      <c r="B62" s="4" t="s">
        <f>=HYPERLINK("https://www.leilaoonline.net/lote/detalhe/97789", " Compactador Planalto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=HYPERLINK("https://www.leilaoonline.net/lote/detalhe/97775", "057")</f>
      </c>
      <c r="B63" s="4" t="s">
        <f>=HYPERLINK("https://www.leilaoonline.net/lote/detalhe/97775", " Compactador Usimeca")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=HYPERLINK("https://www.leilaoonline.net/lote/detalhe/97790", "058")</f>
      </c>
      <c r="B64" s="4" t="s">
        <f>=HYPERLINK("https://www.leilaoonline.net/lote/detalhe/97790", " Fresadora de chapa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=HYPERLINK("https://www.leilaoonline.net/lote/detalhe/97796", "059")</f>
      </c>
      <c r="B65" s="4" t="s">
        <f>=HYPERLINK("https://www.leilaoonline.net/lote/detalhe/97796", " Motor mercedes eletrônico")</f>
      </c>
      <c r="C65" s="4" t="inlineStr">
        <is>
          <t>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=HYPERLINK("https://www.leilaoonline.net/lote/detalhe/97783", "060")</f>
      </c>
      <c r="B66" s="4" t="s">
        <f>=HYPERLINK("https://www.leilaoonline.net/lote/detalhe/97783", " Talha")</f>
      </c>
      <c r="C66" s="4" t="inlineStr">
        <is>
          <t>Vendido</t>
        </is>
      </c>
      <c r="D66" s="4" t="inlineStr">
        <is>
          <t>2</t>
        </is>
      </c>
      <c r="E66" s="5" t="inlineStr">
        <is>
          <t>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=HYPERLINK("https://www.leilaoonline.net/lote/detalhe/97792", "061")</f>
      </c>
      <c r="B67" s="4" t="s">
        <f>=HYPERLINK("https://www.leilaoonline.net/lote/detalhe/97792", " Filtro Manga")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=HYPERLINK("https://www.leilaoonline.net/lote/detalhe/97779", "062")</f>
      </c>
      <c r="B68" s="4" t="s">
        <f>=HYPERLINK("https://www.leilaoonline.net/lote/detalhe/97779", " Moinho martelo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=HYPERLINK("https://www.leilaoonline.net/lote/detalhe/97777", "063")</f>
      </c>
      <c r="B69" s="4" t="s">
        <f>=HYPERLINK("https://www.leilaoonline.net/lote/detalhe/97777", " Motor estacionário 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=HYPERLINK("https://www.leilaoonline.net/lote/detalhe/97784", "064")</f>
      </c>
      <c r="B70" s="4" t="s">
        <f>=HYPERLINK("https://www.leilaoonline.net/lote/detalhe/97784", " Guincho Duplo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=HYPERLINK("https://www.leilaoonline.net/lote/detalhe/97793", "065")</f>
      </c>
      <c r="B71" s="4" t="s">
        <f>=HYPERLINK("https://www.leilaoonline.net/lote/detalhe/97793", " Motor estacionário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=HYPERLINK("https://www.leilaoonline.net/lote/detalhe/97786", "066")</f>
      </c>
      <c r="B72" s="4" t="s">
        <f>=HYPERLINK("https://www.leilaoonline.net/lote/detalhe/97786", " Guilhotina para ferro")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=HYPERLINK("https://www.leilaoonline.net/lote/detalhe/97787", "067")</f>
      </c>
      <c r="B73" s="4" t="s">
        <f>=HYPERLINK("https://www.leilaoonline.net/lote/detalhe/97787", " Teste de resistência")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=HYPERLINK("https://www.leilaoonline.net/lote/detalhe/97794", "068")</f>
      </c>
      <c r="B74" s="4" t="s">
        <f>=HYPERLINK("https://www.leilaoonline.net/lote/detalhe/97794", " Banca calandra")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=HYPERLINK("https://www.leilaoonline.net/lote/detalhe/97788", "069")</f>
      </c>
      <c r="B75" s="4" t="s">
        <f>=HYPERLINK("https://www.leilaoonline.net/lote/detalhe/97788", " Plaina de madeira - 2000kg")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=HYPERLINK("https://www.leilaoonline.net/lote/detalhe/97785", "070")</f>
      </c>
      <c r="B76" s="4" t="s">
        <f>=HYPERLINK("https://www.leilaoonline.net/lote/detalhe/97785", " Aproximadamente 1.500kg de prateleiras - Lance por KG")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1,00</t>
        </is>
      </c>
      <c r="F76" s="4" t="inlineStr">
        <is>
          <t>0.25</t>
        </is>
      </c>
    </row>
    <row collapsed="false" customFormat="false" customHeight="false" hidden="false" ht="12.1" outlineLevel="0" r="77">
      <c r="A77" s="5" t="s">
        <f>=HYPERLINK("https://www.leilaoonline.net/lote/detalhe/97781", "071")</f>
      </c>
      <c r="B77" s="4" t="s">
        <f>=HYPERLINK("https://www.leilaoonline.net/lote/detalhe/97781", " Aproximadamente 1.500kg de prateleiras - Lance por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1,00</t>
        </is>
      </c>
      <c r="F77" s="4" t="inlineStr">
        <is>
          <t>0.25</t>
        </is>
      </c>
    </row>
    <row collapsed="false" customFormat="false" customHeight="false" hidden="false" ht="12.1" outlineLevel="0" r="78">
      <c r="A78" s="5" t="s">
        <f>=HYPERLINK("https://www.leilaoonline.net/lote/detalhe/97776", "072")</f>
      </c>
      <c r="B78" s="4" t="s">
        <f>=HYPERLINK("https://www.leilaoonline.net/lote/detalhe/97776", " Aproximadamente 1.500kg de prateleiras - Lance por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1,00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=HYPERLINK("https://www.leilaoonline.net/lote/detalhe/97778", "073")</f>
      </c>
      <c r="B79" s="4" t="s">
        <f>=HYPERLINK("https://www.leilaoonline.net/lote/detalhe/97778", " Sucata - Iveco")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=HYPERLINK("https://www.leilaoonline.net/lote/detalhe/97795", "075")</f>
      </c>
      <c r="B80" s="4" t="s">
        <f>=HYPERLINK("https://www.leilaoonline.net/lote/detalhe/97795", " Tanque")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=HYPERLINK("https://www.leilaoonline.net/lote/detalhe/97782", "076")</f>
      </c>
      <c r="B81" s="4" t="s">
        <f>=HYPERLINK("https://www.leilaoonline.net/lote/detalhe/97782", " Moinho martelo desmontado")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=HYPERLINK("https://www.leilaoonline.net/lote/detalhe/97791", "077")</f>
      </c>
      <c r="B82" s="4" t="s">
        <f>=HYPERLINK("https://www.leilaoonline.net/lote/detalhe/97791", " Máquina Gráfica")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=HYPERLINK("https://www.leilaoonline.net/lote/detalhe/97797", "078")</f>
      </c>
      <c r="B83" s="4" t="s">
        <f>=HYPERLINK("https://www.leilaoonline.net/lote/detalhe/97797", " Cabine - volvo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=HYPERLINK("https://www.leilaoonline.net/lote/detalhe/97798", "079")</f>
      </c>
      <c r="B84" s="4" t="s">
        <f>=HYPERLINK("https://www.leilaoonline.net/lote/detalhe/97798", " Máquina de lavar piso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=HYPERLINK("https://www.leilaoonline.net/lote/detalhe/97799", "080")</f>
      </c>
      <c r="B85" s="4" t="s">
        <f>=HYPERLINK("https://www.leilaoonline.net/lote/detalhe/97799", " Gerador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=HYPERLINK("https://www.leilaoonline.net/lote/detalhe/97800", "081")</f>
      </c>
      <c r="B86" s="4" t="s">
        <f>=HYPERLINK("https://www.leilaoonline.net/lote/detalhe/97800", " Máquina de corte")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=HYPERLINK("https://www.leilaoonline.net/lote/detalhe/97801", "082")</f>
      </c>
      <c r="B87" s="4" t="s">
        <f>=HYPERLINK("https://www.leilaoonline.net/lote/detalhe/97801", " Prensa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=HYPERLINK("https://www.leilaoonline.net/lote/detalhe/97803", "083")</f>
      </c>
      <c r="B88" s="4" t="s">
        <f>=HYPERLINK("https://www.leilaoonline.net/lote/detalhe/97803", " Moinho")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=HYPERLINK("https://www.leilaoonline.net/lote/detalhe/97802", "084")</f>
      </c>
      <c r="B89" s="4" t="s">
        <f>=HYPERLINK("https://www.leilaoonline.net/lote/detalhe/97802", " Engenho de cana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=HYPERLINK("https://www.leilaoonline.net/lote/detalhe/97804", "085")</f>
      </c>
      <c r="B90" s="4" t="s">
        <f>=HYPERLINK("https://www.leilaoonline.net/lote/detalhe/97804", " Munck")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=HYPERLINK("https://www.leilaoonline.net/lote/detalhe/98348", "086")</f>
      </c>
      <c r="B91" s="4" t="s">
        <f>=HYPERLINK("https://www.leilaoonline.net/lote/detalhe/98348", "Rolo Compactador - sem especificação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=HYPERLINK("https://www.leilaoonline.net/lote/detalhe/98349", "087")</f>
      </c>
      <c r="B92" s="4" t="s">
        <f>=HYPERLINK("https://www.leilaoonline.net/lote/detalhe/98349", "Carro de boi ")</f>
      </c>
      <c r="C92" s="4" t="inlineStr">
        <is>
          <t>Vendido</t>
        </is>
      </c>
      <c r="D92" s="4" t="inlineStr">
        <is>
          <t>2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=HYPERLINK("https://www.leilaoonline.net/lote/detalhe/98549", "088")</f>
      </c>
      <c r="B93" s="4" t="s">
        <f>=HYPERLINK("https://www.leilaoonline.net/lote/detalhe/98549", "Máquina de lavar piso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=HYPERLINK("https://www.leilaoonline.net/lote/detalhe/98550", "089")</f>
      </c>
      <c r="B94" s="4" t="s">
        <f>=HYPERLINK("https://www.leilaoonline.net/lote/detalhe/98550", "Máquina de Solda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=HYPERLINK("https://www.leilaoonline.net/lote/detalhe/98551", "090")</f>
      </c>
      <c r="B95" s="4" t="s">
        <f>=HYPERLINK("https://www.leilaoonline.net/lote/detalhe/98551", "Caçamba de lixo - roll-on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=HYPERLINK("https://www.leilaoonline.net/lote/detalhe/98552", "091")</f>
      </c>
      <c r="B96" s="4" t="s">
        <f>=HYPERLINK("https://www.leilaoonline.net/lote/detalhe/98552", "Caçamba de lixo - roll-on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=HYPERLINK("https://www.leilaoonline.net/lote/detalhe/98553", "092")</f>
      </c>
      <c r="B97" s="4" t="s">
        <f>=HYPERLINK("https://www.leilaoonline.net/lote/detalhe/98553", "Caterpillar 922")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=HYPERLINK("https://www.leilaoonline.net/lote/detalhe/98554", "093")</f>
      </c>
      <c r="B98" s="4" t="s">
        <f>=HYPERLINK("https://www.leilaoonline.net/lote/detalhe/98554", "Tanque de inox")</f>
      </c>
      <c r="C98" s="4" t="inlineStr">
        <is>
          <t>Vendido</t>
        </is>
      </c>
      <c r="D98" s="4" t="inlineStr">
        <is>
          <t>6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=HYPERLINK("https://www.leilaoonline.net/lote/detalhe/98555", "094")</f>
      </c>
      <c r="B99" s="4" t="s">
        <f>=HYPERLINK("https://www.leilaoonline.net/lote/detalhe/98555", "Tanque de inox ")</f>
      </c>
      <c r="C99" s="4" t="inlineStr">
        <is>
          <t>Vendido</t>
        </is>
      </c>
      <c r="D99" s="4" t="inlineStr">
        <is>
          <t>5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=HYPERLINK("https://www.leilaoonline.net/lote/detalhe/98556", "095")</f>
      </c>
      <c r="B100" s="4" t="s">
        <f>=HYPERLINK("https://www.leilaoonline.net/lote/detalhe/98556", "Carretel de irrigação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=HYPERLINK("https://www.leilaoonline.net/lote/detalhe/98557", "096")</f>
      </c>
      <c r="B101" s="4" t="s">
        <f>=HYPERLINK("https://www.leilaoonline.net/lote/detalhe/98557", "Tanque de inox - 16.000 litros 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=HYPERLINK("https://www.leilaoonline.net/lote/detalhe/98558", "097")</f>
      </c>
      <c r="B102" s="4" t="s">
        <f>=HYPERLINK("https://www.leilaoonline.net/lote/detalhe/98558", "Gaiola - filtro manga - Aproximadamente 1.000 kg - Lances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1,50</t>
        </is>
      </c>
      <c r="F102" s="4" t="inlineStr">
        <is>
          <t>0.25</t>
        </is>
      </c>
    </row>
    <row collapsed="false" customFormat="false" customHeight="false" hidden="false" ht="12.1" outlineLevel="0" r="103">
      <c r="A103" s="5" t="s">
        <f>=HYPERLINK("https://www.leilaoonline.net/lote/detalhe/98559", "098")</f>
      </c>
      <c r="B103" s="4" t="s">
        <f>=HYPERLINK("https://www.leilaoonline.net/lote/detalhe/98559", "Lote com: 400 unidades de manga de filtro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=HYPERLINK("https://www.leilaoonline.net/lote/detalhe/98561", "099")</f>
      </c>
      <c r="B104" s="4" t="s">
        <f>=HYPERLINK("https://www.leilaoonline.net/lote/detalhe/98561", "Equipamento industrial - sem especificação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=HYPERLINK("https://www.leilaoonline.net/lote/detalhe/98562", "100")</f>
      </c>
      <c r="B105" s="4" t="s">
        <f>=HYPERLINK("https://www.leilaoonline.net/lote/detalhe/98562", "Triturador - sem especificação ")</f>
      </c>
      <c r="C105" s="4" t="inlineStr">
        <is>
          <t>Vendido</t>
        </is>
      </c>
      <c r="D105" s="4" t="inlineStr">
        <is>
          <t>11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=HYPERLINK("https://www.leilaoonline.net/lote/detalhe/98563", "101")</f>
      </c>
      <c r="B106" s="4" t="s">
        <f>=HYPERLINK("https://www.leilaoonline.net/lote/detalhe/98563", "Lote com: 2 paleteiras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=HYPERLINK("https://www.leilaoonline.net/lote/detalhe/98564", "102")</f>
      </c>
      <c r="B107" s="4" t="s">
        <f>=HYPERLINK("https://www.leilaoonline.net/lote/detalhe/98564", "Lote com: Lancha com carreta sem documentação - Motor 40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=HYPERLINK("https://www.leilaoonline.net/lote/detalhe/98565", "103")</f>
      </c>
      <c r="B108" s="4" t="s">
        <f>=HYPERLINK("https://www.leilaoonline.net/lote/detalhe/98565", "Cortador - sem especificação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2026-03-28T09:42:35.00Z</dcterms:created>
  <dc:creator>Tellks Tecnologia</dc:creator>
  <cp:revision>0</cp:revision>
</cp:coreProperties>
</file>