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Jetta 17 • F250 • S10 18 e Ranger 18 Diesel • CLA 250 • Creta 21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=HYPERLINK("https://www.leilaoonline.net/lote/detalhe/104346", "022")</f>
      </c>
      <c r="B11" s="4" t="s">
        <f>=HYPERLINK("https://www.leilaoonline.net/lote/detalhe/104346", "CHEVROLET/S10 LS DS4 4X4; 2017/2018; BRANCA; DIESEL - FUNCIONANDO - FROTA 686")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=HYPERLINK("https://www.leilaoonline.net/lote/detalhe/104347", "101")</f>
      </c>
      <c r="B12" s="4" t="s">
        <f>=HYPERLINK("https://www.leilaoonline.net/lote/detalhe/104347", "FORD/F250 XLT F22; 2009/2010; PRETA;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100.000,00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=HYPERLINK("https://www.leilaoonline.net/lote/detalhe/105051", "106")</f>
      </c>
      <c r="B13" s="4" t="s">
        <f>=HYPERLINK("https://www.leilaoonline.net/lote/detalhe/105051", "veja o vídeo!! HYUNDAI/CRETA 16A PULSE; 2018/2018; CINZA; ALCO./GASOL. - FUNCIONANDO")</f>
      </c>
      <c r="C13" s="4" t="inlineStr">
        <is>
          <t>Não vendido</t>
        </is>
      </c>
      <c r="D13" s="4" t="inlineStr">
        <is>
          <t>170</t>
        </is>
      </c>
      <c r="E13" s="5" t="inlineStr">
        <is>
          <t>62.250,00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=HYPERLINK("https://www.leilaoonline.net/lote/detalhe/105049", "107")</f>
      </c>
      <c r="B14" s="4" t="s">
        <f>=HYPERLINK("https://www.leilaoonline.net/lote/detalhe/105049", "veja o vídeo!! I/VW JETTA CL AF (CONFORTLINE TSI); 2017/2017; BRANCA; GASOLINA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=HYPERLINK("https://www.leilaoonline.net/lote/detalhe/105052", "109")</f>
      </c>
      <c r="B15" s="4" t="s">
        <f>=HYPERLINK("https://www.leilaoonline.net/lote/detalhe/105052", "veja o vídeo!! CHEVR./SPIN 1.8L AT LT ADV; 2014/2015; BRANCA;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28.150,00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=HYPERLINK("https://www.leilaoonline.net/lote/detalhe/104350", "112")</f>
      </c>
      <c r="B16" s="4" t="s">
        <f>=HYPERLINK("https://www.leilaoonline.net/lote/detalhe/104350", "veja o vídeo!! JEEP/COMPASS LIMITED F; 2017/2017; BRANCA;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=HYPERLINK("https://www.leilaoonline.net/lote/detalhe/105050", "113")</f>
      </c>
      <c r="B17" s="4" t="s">
        <f>=HYPERLINK("https://www.leilaoonline.net/lote/detalhe/105050", "veja o vídeo!! HONDA/HR-V EXL 1.8 16V I-VTEC; 2019/2020; VERMELHA; ALCO./GASOL. - FUNCIONANDO - IPVA 2021 PAGO")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=HYPERLINK("https://www.leilaoonline.net/lote/detalhe/104351", "115")</f>
      </c>
      <c r="B18" s="4" t="s">
        <f>=HYPERLINK("https://www.leilaoonline.net/lote/detalhe/104351", "veja o vídeo!! I/FORD RANGER LTDCD4A32C; 2017/2018; AZUL;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=HYPERLINK("https://www.leilaoonline.net/lote/detalhe/105053", "121")</f>
      </c>
      <c r="B19" s="4" t="s">
        <f>=HYPERLINK("https://www.leilaoonline.net/lote/detalhe/105053", "VW/POLO CL AD; 2019/2019; PRETO; ALCO./GASOL.; AUTOMÁTICO - FUNCIONANDO - FROTA J13")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=HYPERLINK("https://www.leilaoonline.net/lote/detalhe/105054", "130")</f>
      </c>
      <c r="B20" s="4" t="s">
        <f>=HYPERLINK("https://www.leilaoonline.net/lote/detalhe/105054", "veja o vídeo!! HONDA/FIT LX FLEX; 2013/2014; CINZA; ALCO./GASOL. - FUNCIONANDO - IPVA 2021 PAGO")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=HYPERLINK("https://www.leilaoonline.net/lote/detalhe/105055", "141")</f>
      </c>
      <c r="B21" s="4" t="s">
        <f>=HYPERLINK("https://www.leilaoonline.net/lote/detalhe/105055", "ONIX 1.4MT LT; 2017/2018; PRETA;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=HYPERLINK("https://www.leilaoonline.net/lote/detalhe/104344", "199")</f>
      </c>
      <c r="B22" s="4" t="s">
        <f>=HYPERLINK("https://www.leilaoonline.net/lote/detalhe/104344", "veja o vídeo!! VW/NOVA SAVEIRO RB MBVS; 2019/2019; PRATA; ALCO./GASOL. - FUNCIONANDO")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=HYPERLINK("https://www.leilaoonline.net/lote/detalhe/104353", "200")</f>
      </c>
      <c r="B23" s="4" t="s">
        <f>=HYPERLINK("https://www.leilaoonline.net/lote/detalhe/104353", "veja o vídeo!! MOTO SCOOTER ELÉTRICA 2000WTS (NOVA, SEM USO)")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=HYPERLINK("https://www.leilaoonline.net/lote/detalhe/104348", "201")</f>
      </c>
      <c r="B24" s="4" t="s">
        <f>=HYPERLINK("https://www.leilaoonline.net/lote/detalhe/104348", "veja o vídeo!! I/M.BENZ CLA250 4M; 2014/2015; CINZA; GASOLINA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=HYPERLINK("https://www.leilaoonline.net/lote/detalhe/104343", "203")</f>
      </c>
      <c r="B25" s="4" t="s">
        <f>=HYPERLINK("https://www.leilaoonline.net/lote/detalhe/104343", "BMW 328I 3A51; 2013/2014; BRANCO - FUNCIONANDO")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=HYPERLINK("https://www.leilaoonline.net/lote/detalhe/104352", "204")</f>
      </c>
      <c r="B26" s="4" t="s">
        <f>=HYPERLINK("https://www.leilaoonline.net/lote/detalhe/104352", "veja o vídeo!! HONDA/HR-V EXL CVT; 2017/2018; VERMELHA; ALCO./GASOL.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=HYPERLINK("https://www.leilaoonline.net/lote/detalhe/104355", "208")</f>
      </c>
      <c r="B27" s="4" t="s">
        <f>=HYPERLINK("https://www.leilaoonline.net/lote/detalhe/104355", "HONDA/HR-V EX CVT; 2017/2018; PRETA;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=HYPERLINK("https://www.leilaoonline.net/lote/detalhe/105343", "212")</f>
      </c>
      <c r="B28" s="4" t="s">
        <f>=HYPERLINK("https://www.leilaoonline.net/lote/detalhe/105343", "veja o vídeo!! I/VOLVO XC60 2.0 T5 DYNA; 2014/2015; PRETA; GASOLINA - FUNCIONANDO")</f>
      </c>
      <c r="C28" s="4" t="inlineStr">
        <is>
          <t>Não vendido</t>
        </is>
      </c>
      <c r="D28" s="4" t="inlineStr">
        <is>
          <t>102</t>
        </is>
      </c>
      <c r="E28" s="5" t="inlineStr">
        <is>
          <t>65.500,00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=HYPERLINK("https://www.leilaoonline.net/lote/detalhe/104356", "213")</f>
      </c>
      <c r="B29" s="4" t="s">
        <f>=HYPERLINK("https://www.leilaoonline.net/lote/detalhe/104356", "veja o vídeo!! I/MMC OUTLANDER 2.0; 2013/2014;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=HYPERLINK("https://www.leilaoonline.net/lote/detalhe/104357", "214")</f>
      </c>
      <c r="B30" s="4" t="s">
        <f>=HYPERLINK("https://www.leilaoonline.net/lote/detalhe/104357", "veja o vídeo!! I/KIA SOUL EX 1.6L; 2010/2010; PRETA; GASOLINA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=HYPERLINK("https://www.leilaoonline.net/lote/detalhe/104361", "215")</f>
      </c>
      <c r="B31" s="4" t="s">
        <f>=HYPERLINK("https://www.leilaoonline.net/lote/detalhe/104361", "FIAT/ARGO DRIVE 1.3; 2017/2018; BRANCA; ALCO./GASOL. - FUNCIONANDO")</f>
      </c>
      <c r="C31" s="4" t="inlineStr">
        <is>
          <t>Vendido</t>
        </is>
      </c>
      <c r="D31" s="4" t="inlineStr">
        <is>
          <t>94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=HYPERLINK("https://www.leilaoonline.net/lote/detalhe/104358", "217")</f>
      </c>
      <c r="B32" s="4" t="s">
        <f>=HYPERLINK("https://www.leilaoonline.net/lote/detalhe/104358", "HYUNDAI/HB20 1.6A PREM; 2018/2018; BRANCA; ALCO./GASOL. - FUNCIONANDO")</f>
      </c>
      <c r="C32" s="4" t="inlineStr">
        <is>
          <t>Vendido</t>
        </is>
      </c>
      <c r="D32" s="4" t="inlineStr">
        <is>
          <t>117</t>
        </is>
      </c>
      <c r="E32" s="5" t="inlineStr">
        <is>
          <t>47.750,00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=HYPERLINK("https://www.leilaoonline.net/lote/detalhe/105342", "218")</f>
      </c>
      <c r="B33" s="4" t="s">
        <f>=HYPERLINK("https://www.leilaoonline.net/lote/detalhe/105342", "veja o vídeo!! I/FORD FOCUS 1.6L HA; 2004/2005;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=HYPERLINK("https://www.leilaoonline.net/lote/detalhe/105345", "219")</f>
      </c>
      <c r="B34" s="4" t="s">
        <f>=HYPERLINK("https://www.leilaoonline.net/lote/detalhe/105345", "veja o vídeo!! FORD/KA SE 1.0 HA C; 2018/2019;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=HYPERLINK("https://www.leilaoonline.net/lote/detalhe/104362", "223")</f>
      </c>
      <c r="B35" s="4" t="s">
        <f>=HYPERLINK("https://www.leilaoonline.net/lote/detalhe/104362", "veja o vídeo!! I/GM; CAPTIVA SPORT 2.4; 2010/2011; PRETA;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17.250,00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=HYPERLINK("https://www.leilaoonline.net/lote/detalhe/104363", "224")</f>
      </c>
      <c r="B36" s="4" t="s">
        <f>=HYPERLINK("https://www.leilaoonline.net/lote/detalhe/104363", "veja o vídeo!! TOYOTA/ETIOS HB X 1.3L MT; 2017/2018; PRATA; ALCO./GASOL. - FUNCIONANDO - IPVA 2021 PAGO")</f>
      </c>
      <c r="C36" s="4" t="inlineStr">
        <is>
          <t>Vendido</t>
        </is>
      </c>
      <c r="D36" s="4" t="inlineStr">
        <is>
          <t>39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=HYPERLINK("https://www.leilaoonline.net/lote/detalhe/104372", "225")</f>
      </c>
      <c r="B37" s="4" t="s">
        <f>=HYPERLINK("https://www.leilaoonline.net/lote/detalhe/104372", "I/FORD FOCUS 1.6L HA; 2004/2004; PRATA; GASOLINA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=HYPERLINK("https://www.leilaoonline.net/lote/detalhe/104366", "226")</f>
      </c>
      <c r="B38" s="4" t="s">
        <f>=HYPERLINK("https://www.leilaoonline.net/lote/detalhe/104366", "veja o vídeo!! I/DODGE JOURNEY SXT; 2009/2010; PRATA;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=HYPERLINK("https://www.leilaoonline.net/lote/detalhe/105468", "227")</f>
      </c>
      <c r="B39" s="4" t="s">
        <f>=HYPERLINK("https://www.leilaoonline.net/lote/detalhe/105468", "GM/BLAZER ADVANTAGE; 2009/2010; PRETA; ALCO./GASOL. - FUNCIONANDO - FROTA D58")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=HYPERLINK("https://www.leilaoonline.net/lote/detalhe/105469", "228")</f>
      </c>
      <c r="B40" s="4" t="s">
        <f>=HYPERLINK("https://www.leilaoonline.net/lote/detalhe/105469", "GM/BLAZER COLINA; 2004/2005; BRANCA; GASOLINA - FROTA F58")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=HYPERLINK("https://www.leilaoonline.net/lote/detalhe/105486", "229")</f>
      </c>
      <c r="B41" s="4" t="s">
        <f>=HYPERLINK("https://www.leilaoonline.net/lote/detalhe/105486", "IMP/GM SILVERADO; 1997/1997; BRANCA; DIESEL; TURBO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=HYPERLINK("https://www.leilaoonline.net/lote/detalhe/104373", "230")</f>
      </c>
      <c r="B42" s="4" t="s">
        <f>=HYPERLINK("https://www.leilaoonline.net/lote/detalhe/104373", "CAMINHÃO FORD/CARGO 1722 CN TOCO; 2011/2012; BRANCO; DIESEL - FUNCIONANDO - FROTA 017")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=HYPERLINK("https://www.leilaoonline.net/lote/detalhe/105487", "231")</f>
      </c>
      <c r="B43" s="4" t="s">
        <f>=HYPERLINK("https://www.leilaoonline.net/lote/detalhe/105487", "MIA/MITSUBISHI L200 4X2; 1995/1995; PRATA; DIESEL; COM RÁDIO AMADOR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=HYPERLINK("https://www.leilaoonline.net/lote/detalhe/104364", "232")</f>
      </c>
      <c r="B44" s="4" t="s">
        <f>=HYPERLINK("https://www.leilaoonline.net/lote/detalhe/104364", "veja o vídeo!! RENAULT/DUSTER 20 D 4X2; 2016/2016; PRETA;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=HYPERLINK("https://www.leilaoonline.net/lote/detalhe/104367", "233")</f>
      </c>
      <c r="B45" s="4" t="s">
        <f>=HYPERLINK("https://www.leilaoonline.net/lote/detalhe/104367", "veja o vídeo!! RENAULT/MEGANEGT DYN 20A; 2007/2008; PRETA;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3.300,00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=HYPERLINK("https://www.leilaoonline.net/lote/detalhe/104368", "234")</f>
      </c>
      <c r="B46" s="4" t="s">
        <f>=HYPERLINK("https://www.leilaoonline.net/lote/detalhe/104368", "RENAULT/MEGANESD DYN 16; 2007/2008; PRETA;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=HYPERLINK("https://www.leilaoonline.net/lote/detalhe/104370", "236")</f>
      </c>
      <c r="B47" s="4" t="s">
        <f>=HYPERLINK("https://www.leilaoonline.net/lote/detalhe/104370", "TOYOTA/ETIOS SD XS; 2013/2013; PRATA; ALCO./GASOL. - FUNCIONANDO - IPVA 2021 PAGO")</f>
      </c>
      <c r="C47" s="4" t="inlineStr">
        <is>
          <t>Vendido</t>
        </is>
      </c>
      <c r="D47" s="4" t="inlineStr">
        <is>
          <t>53</t>
        </is>
      </c>
      <c r="E47" s="5" t="inlineStr">
        <is>
          <t>25.500,00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=HYPERLINK("https://www.leilaoonline.net/lote/detalhe/104371", "237")</f>
      </c>
      <c r="B48" s="4" t="s">
        <f>=HYPERLINK("https://www.leilaoonline.net/lote/detalhe/104371", "VECTRA ELITE; AUTOMÁTICO; 2010/2011; PRETO; BANCOS DE COURO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=HYPERLINK("https://www.leilaoonline.net/lote/detalhe/105714", "239")</f>
      </c>
      <c r="B49" s="4" t="s">
        <f>=HYPERLINK("https://www.leilaoonline.net/lote/detalhe/105714", "veja o vídeo!! VW/GOL GTS; 1993/1994;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=HYPERLINK("https://www.leilaoonline.net/lote/detalhe/104384", "240")</f>
      </c>
      <c r="B50" s="4" t="s">
        <f>=HYPERLINK("https://www.leilaoonline.net/lote/detalhe/104384", "I/M.BENZ 415CDI SPRINTERM; 2014/2015; BRANCA; DIESEL - FUNCIONANDO - FROTA C73")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57.500,00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=HYPERLINK("https://www.leilaoonline.net/lote/detalhe/104374", "241")</f>
      </c>
      <c r="B51" s="4" t="s">
        <f>=HYPERLINK("https://www.leilaoonline.net/lote/detalhe/104374", "JTA/SUZUKI BANDIT 650; 2011/2011; CINZA; GASOLINA - FROTA E22")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=HYPERLINK("https://www.leilaoonline.net/lote/detalhe/104377", "243")</f>
      </c>
      <c r="B52" s="4" t="s">
        <f>=HYPERLINK("https://www.leilaoonline.net/lote/detalhe/104377", "veja o vídeo!! PEUGEOT/HOGGAR XR; 2010/2011;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15.300,00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=HYPERLINK("https://www.leilaoonline.net/lote/detalhe/104385", "244")</f>
      </c>
      <c r="B53" s="4" t="s">
        <f>=HYPERLINK("https://www.leilaoonline.net/lote/detalhe/104385", "CAMINHÃO FORD F-600; 1976/1976;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=HYPERLINK("https://www.leilaoonline.net/lote/detalhe/105485", "245")</f>
      </c>
      <c r="B54" s="4" t="s">
        <f>=HYPERLINK("https://www.leilaoonline.net/lote/detalhe/105485", "VW/VW FUSCA 1300; 1973/1973; MARROM; GASOLINA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=HYPERLINK("https://www.leilaoonline.net/lote/detalhe/104386", "246")</f>
      </c>
      <c r="B55" s="4" t="s">
        <f>=HYPERLINK("https://www.leilaoonline.net/lote/detalhe/104386", "VW/GOL SPECIAL; 2003/2003; CINZA; GASOLINA - FUNCIONANDO")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7.850,00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=HYPERLINK("https://www.leilaoonline.net/lote/detalhe/104378", "251")</f>
      </c>
      <c r="B56" s="4" t="s">
        <f>=HYPERLINK("https://www.leilaoonline.net/lote/detalhe/104378", "VW/KOMBI; 2010/2010; BRANCA; ALCO./GASOL. - FUNCIONANDO")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=HYPERLINK("https://www.leilaoonline.net/lote/detalhe/104379", "252")</f>
      </c>
      <c r="B57" s="4" t="s">
        <f>=HYPERLINK("https://www.leilaoonline.net/lote/detalhe/104379", "VW/KOMBI; 2013/2013; BRANCA; ALCO./GASOL.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=HYPERLINK("https://www.leilaoonline.net/lote/detalhe/104381", "255")</f>
      </c>
      <c r="B58" s="4" t="s">
        <f>=HYPERLINK("https://www.leilaoonline.net/lote/detalhe/104381", "HONDA/CIVIC LX; 2002/2002; PRETO - FUNCIONANDO - FROTA 92")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=HYPERLINK("https://www.leilaoonline.net/lote/detalhe/104382", "256")</f>
      </c>
      <c r="B59" s="4" t="s">
        <f>=HYPERLINK("https://www.leilaoonline.net/lote/detalhe/104382", "RENAULT/SANDERO STEPWAY; 2010/2010 -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=HYPERLINK("https://www.leilaoonline.net/lote/detalhe/105047", "257")</f>
      </c>
      <c r="B60" s="4" t="s">
        <f>=HYPERLINK("https://www.leilaoonline.net/lote/detalhe/105047", "veja o vídeo!! VW/GOL CL; 1988/1988; AZUL; ALCOOL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10.750,00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=HYPERLINK("https://www.leilaoonline.net/lote/detalhe/104383", "258")</f>
      </c>
      <c r="B61" s="4" t="s">
        <f>=HYPERLINK("https://www.leilaoonline.net/lote/detalhe/104383", "VW/SAVEIRO 1.6 CE CROSS; 2011/2012; PRETO; ALCO./GASOL. - FUNCIONANDO")</f>
      </c>
      <c r="C61" s="4" t="inlineStr">
        <is>
          <t>Vendido</t>
        </is>
      </c>
      <c r="D61" s="4" t="inlineStr">
        <is>
          <t>25</t>
        </is>
      </c>
      <c r="E61" s="5" t="inlineStr">
        <is>
          <t>37.000,00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=HYPERLINK("https://www.leilaoonline.net/lote/detalhe/104389", "259")</f>
      </c>
      <c r="B62" s="4" t="s">
        <f>=HYPERLINK("https://www.leilaoonline.net/lote/detalhe/104389", "VW/UP MOVE MB TSI; 2015/2016; PRETO; ALCO./GASOL. - FUNCIONANDO - FROTA J64")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=HYPERLINK("https://www.leilaoonline.net/lote/detalhe/104390", "260")</f>
      </c>
      <c r="B63" s="4" t="s">
        <f>=HYPERLINK("https://www.leilaoonline.net/lote/detalhe/104390", "FIAT/DOBLO CARGO FURGÃO; 2004/2004; BRANCO - FUNCIONANDO - FROTA J78")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=HYPERLINK("https://www.leilaoonline.net/lote/detalhe/105479", "261")</f>
      </c>
      <c r="B64" s="4" t="s">
        <f>=HYPERLINK("https://www.leilaoonline.net/lote/detalhe/105479", "FIAT/STRADA WK CC E; 2018/2018; BRANCA; ALCO./GASOL. - FUNCIONANDO - FROTA 151")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=HYPERLINK("https://www.leilaoonline.net/lote/detalhe/105480", "262")</f>
      </c>
      <c r="B65" s="4" t="s">
        <f>=HYPERLINK("https://www.leilaoonline.net/lote/detalhe/105480", "FIAT/STRADA WORKING; 2015/2016; BRANCA; ALCO./GASOL. - FUNCIONANDO - FROTA 596")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=HYPERLINK("https://www.leilaoonline.net/lote/detalhe/105481", "263")</f>
      </c>
      <c r="B66" s="4" t="s">
        <f>=HYPERLINK("https://www.leilaoonline.net/lote/detalhe/105481", "VW/SAVEIRO CS ST MB; 2015/2016; BRANCA; ALCO./GASOL. - FUNCIONANDO - FROTA A24")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=HYPERLINK("https://www.leilaoonline.net/lote/detalhe/105482", "264")</f>
      </c>
      <c r="B67" s="4" t="s">
        <f>=HYPERLINK("https://www.leilaoonline.net/lote/detalhe/105482", "VW/SAVEIRO CS ST MB; 2014/2015; BRANCA; ALCO./GASOL. - FUNCIONANDO - FROTA H43")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=HYPERLINK("https://www.leilaoonline.net/lote/detalhe/105483", "265")</f>
      </c>
      <c r="B68" s="4" t="s">
        <f>=HYPERLINK("https://www.leilaoonline.net/lote/detalhe/105483", "TOYOTA/COROLLA SEG18VVT; 2003/2003; PRETA; GASOLINA - FUNCIONANDO - FROTA F72")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=HYPERLINK("https://www.leilaoonline.net/lote/detalhe/105484", "266")</f>
      </c>
      <c r="B69" s="4" t="s">
        <f>=HYPERLINK("https://www.leilaoonline.net/lote/detalhe/105484", "CITROEN/JUMPER M33M 2.3; 2016/2017; BRANCA; DIESEL - FUNCIONANDO - FROTA 730")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52.500,00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=HYPERLINK("https://www.leilaoonline.net/lote/detalhe/105490", "267")</f>
      </c>
      <c r="B70" s="4" t="s">
        <f>=HYPERLINK("https://www.leilaoonline.net/lote/detalhe/105490", "FIAT/STRADA WK CC E; 2018/2019; BRANCA; ALCO./GASOL. - FUNCIONANDO - FROTA 968")</f>
      </c>
      <c r="C70" s="4" t="inlineStr">
        <is>
          <t>Não vendido</t>
        </is>
      </c>
      <c r="D70" s="4" t="inlineStr">
        <is>
          <t>42</t>
        </is>
      </c>
      <c r="E70" s="5" t="inlineStr">
        <is>
          <t>34.450,00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=HYPERLINK("https://www.leilaoonline.net/lote/detalhe/105491", "268")</f>
      </c>
      <c r="B71" s="4" t="s">
        <f>=HYPERLINK("https://www.leilaoonline.net/lote/detalhe/105491", "VW/NOVA SAVEIRO RB MBVS; 2016/2017; BRANCA; ALCO./GASOL. - FUNCIONANDO - FROTA B83")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32.500,00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=HYPERLINK("https://www.leilaoonline.net/lote/detalhe/104387", "313")</f>
      </c>
      <c r="B72" s="4" t="s">
        <f>=HYPERLINK("https://www.leilaoonline.net/lote/detalhe/104387", "RODAS ARO 15")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2026-05-15T20:42:17.00Z</dcterms:created>
  <dc:creator>Tellks Tecnologia</dc:creator>
  <cp:revision>0</cp:revision>
</cp:coreProperties>
</file>