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FARTURA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=HYPERLINK("https://www.leilaoonline.net/lote/detalhe/118406", "001")</f>
      </c>
      <c r="B11" s="4" t="s">
        <f>=HYPERLINK("https://www.leilaoonline.net/lote/detalhe/118406", " VW/GOL 16V")</f>
      </c>
      <c r="C11" s="4" t="inlineStr">
        <is>
          <t>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=HYPERLINK("https://www.leilaoonline.net/lote/detalhe/118426", "003")</f>
      </c>
      <c r="B12" s="4" t="s">
        <f>=HYPERLINK("https://www.leilaoonline.net/lote/detalhe/118426", " FIAT/FIAT")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=HYPERLINK("https://www.leilaoonline.net/lote/detalhe/118411", "005")</f>
      </c>
      <c r="B13" s="4" t="s">
        <f>=HYPERLINK("https://www.leilaoonline.net/lote/detalhe/118411", " VW/GOL")</f>
      </c>
      <c r="C13" s="4" t="inlineStr">
        <is>
          <t>Vendido</t>
        </is>
      </c>
      <c r="D13" s="4" t="inlineStr">
        <is>
          <t>1</t>
        </is>
      </c>
      <c r="E13" s="5" t="inlineStr">
        <is>
          <t>320,00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=HYPERLINK("https://www.leilaoonline.net/lote/detalhe/118393", "007")</f>
      </c>
      <c r="B14" s="4" t="s">
        <f>=HYPERLINK("https://www.leilaoonline.net/lote/detalhe/118393", " FORD/FIESTA")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=HYPERLINK("https://www.leilaoonline.net/lote/detalhe/118392", "008")</f>
      </c>
      <c r="B15" s="4" t="s">
        <f>=HYPERLINK("https://www.leilaoonline.net/lote/detalhe/118392", " GM/MONZA SL/E2.0")</f>
      </c>
      <c r="C15" s="4" t="inlineStr">
        <is>
          <t>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=HYPERLINK("https://www.leilaoonline.net/lote/detalhe/118407", "009")</f>
      </c>
      <c r="B16" s="4" t="s">
        <f>=HYPERLINK("https://www.leilaoonline.net/lote/detalhe/118407", " VW/GOL SPECIAL")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=HYPERLINK("https://www.leilaoonline.net/lote/detalhe/118453", "010")</f>
      </c>
      <c r="B17" s="4" t="s">
        <f>=HYPERLINK("https://www.leilaoonline.net/lote/detalhe/118453", " FIAT/UNO ELETRONIC")</f>
      </c>
      <c r="C17" s="4" t="inlineStr">
        <is>
          <t>Vendido</t>
        </is>
      </c>
      <c r="D17" s="4" t="inlineStr">
        <is>
          <t>1</t>
        </is>
      </c>
      <c r="E17" s="5" t="inlineStr">
        <is>
          <t>320,00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=HYPERLINK("https://www.leilaoonline.net/lote/detalhe/118436", "011")</f>
      </c>
      <c r="B18" s="4" t="s">
        <f>=HYPERLINK("https://www.leilaoonline.net/lote/detalhe/118436", " VW/GOL S")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=HYPERLINK("https://www.leilaoonline.net/lote/detalhe/118419", "012")</f>
      </c>
      <c r="B19" s="4" t="s">
        <f>=HYPERLINK("https://www.leilaoonline.net/lote/detalhe/118419", " VW/FUSCA 1300")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=HYPERLINK("https://www.leilaoonline.net/lote/detalhe/118410", "013")</f>
      </c>
      <c r="B20" s="4" t="s">
        <f>=HYPERLINK("https://www.leilaoonline.net/lote/detalhe/118410", " VW/FUSCA 1300")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=HYPERLINK("https://www.leilaoonline.net/lote/detalhe/118409", "014")</f>
      </c>
      <c r="B21" s="4" t="s">
        <f>=HYPERLINK("https://www.leilaoonline.net/lote/detalhe/118409", " FIAT/PALIO FIRE FLEX")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1.550,00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=HYPERLINK("https://www.leilaoonline.net/lote/detalhe/118408", "015")</f>
      </c>
      <c r="B22" s="4" t="s">
        <f>=HYPERLINK("https://www.leilaoonline.net/lote/detalhe/118408", " VW/SANTANA")</f>
      </c>
      <c r="C22" s="4" t="inlineStr">
        <is>
          <t>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=HYPERLINK("https://www.leilaoonline.net/lote/detalhe/118457", "017")</f>
      </c>
      <c r="B23" s="4" t="s">
        <f>=HYPERLINK("https://www.leilaoonline.net/lote/detalhe/118457", " GM/KADETT SL EFI")</f>
      </c>
      <c r="C23" s="4" t="inlineStr">
        <is>
          <t>Vendido</t>
        </is>
      </c>
      <c r="D23" s="4" t="inlineStr">
        <is>
          <t>1</t>
        </is>
      </c>
      <c r="E23" s="5" t="inlineStr">
        <is>
          <t>320,00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=HYPERLINK("https://www.leilaoonline.net/lote/detalhe/118439", "018")</f>
      </c>
      <c r="B24" s="4" t="s">
        <f>=HYPERLINK("https://www.leilaoonline.net/lote/detalhe/118439", " VW/PARATI CLI")</f>
      </c>
      <c r="C24" s="4" t="inlineStr">
        <is>
          <t>Vendido</t>
        </is>
      </c>
      <c r="D24" s="4" t="inlineStr">
        <is>
          <t>1</t>
        </is>
      </c>
      <c r="E24" s="5" t="inlineStr">
        <is>
          <t>520,00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=HYPERLINK("https://www.leilaoonline.net/lote/detalhe/118398", "020")</f>
      </c>
      <c r="B25" s="4" t="s">
        <f>=HYPERLINK("https://www.leilaoonline.net/lote/detalhe/118398", " FORD/FORD")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=HYPERLINK("https://www.leilaoonline.net/lote/detalhe/118454", "021")</f>
      </c>
      <c r="B26" s="4" t="s">
        <f>=HYPERLINK("https://www.leilaoonline.net/lote/detalhe/118454", " FORD/FIESTA")</f>
      </c>
      <c r="C26" s="4" t="inlineStr">
        <is>
          <t>Vendido</t>
        </is>
      </c>
      <c r="D26" s="4" t="inlineStr">
        <is>
          <t>1</t>
        </is>
      </c>
      <c r="E26" s="5" t="inlineStr">
        <is>
          <t>320,00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=HYPERLINK("https://www.leilaoonline.net/lote/detalhe/118413", "022")</f>
      </c>
      <c r="B27" s="4" t="s">
        <f>=HYPERLINK("https://www.leilaoonline.net/lote/detalhe/118413", " VW/GOL CL")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=HYPERLINK("https://www.leilaoonline.net/lote/detalhe/118460", "023")</f>
      </c>
      <c r="B28" s="4" t="s">
        <f>=HYPERLINK("https://www.leilaoonline.net/lote/detalhe/118460", " GM/CHEVETTE")</f>
      </c>
      <c r="C28" s="4" t="inlineStr">
        <is>
          <t>Vendido</t>
        </is>
      </c>
      <c r="D28" s="4" t="inlineStr">
        <is>
          <t>1</t>
        </is>
      </c>
      <c r="E28" s="5" t="inlineStr">
        <is>
          <t>310,00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=HYPERLINK("https://www.leilaoonline.net/lote/detalhe/118448", "025")</f>
      </c>
      <c r="B29" s="4" t="s">
        <f>=HYPERLINK("https://www.leilaoonline.net/lote/detalhe/118448", " FORD/ESCORT XR-3")</f>
      </c>
      <c r="C29" s="4" t="inlineStr">
        <is>
          <t>Vendido</t>
        </is>
      </c>
      <c r="D29" s="4" t="inlineStr">
        <is>
          <t>1</t>
        </is>
      </c>
      <c r="E29" s="5" t="inlineStr">
        <is>
          <t>320,00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=HYPERLINK("https://www.leilaoonline.net/lote/detalhe/118402", "027")</f>
      </c>
      <c r="B30" s="4" t="s">
        <f>=HYPERLINK("https://www.leilaoonline.net/lote/detalhe/118402", " /MOTO (QUEIMADA)")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=HYPERLINK("https://www.leilaoonline.net/lote/detalhe/118451", "032")</f>
      </c>
      <c r="B31" s="4" t="s">
        <f>=HYPERLINK("https://www.leilaoonline.net/lote/detalhe/118451", " VW/SAVEIRO CL")</f>
      </c>
      <c r="C31" s="4" t="inlineStr">
        <is>
          <t>Vendido</t>
        </is>
      </c>
      <c r="D31" s="4" t="inlineStr">
        <is>
          <t>1</t>
        </is>
      </c>
      <c r="E31" s="5" t="inlineStr">
        <is>
          <t>780,00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=HYPERLINK("https://www.leilaoonline.net/lote/detalhe/118443", "034")</f>
      </c>
      <c r="B32" s="4" t="s">
        <f>=HYPERLINK("https://www.leilaoonline.net/lote/detalhe/118443", " FIAT/UNO ELETRONIC")</f>
      </c>
      <c r="C32" s="4" t="inlineStr">
        <is>
          <t>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=HYPERLINK("https://www.leilaoonline.net/lote/detalhe/118422", "035")</f>
      </c>
      <c r="B33" s="4" t="s">
        <f>=HYPERLINK("https://www.leilaoonline.net/lote/detalhe/118422", " FIAT/PALIO 1.0")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2.400,00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=HYPERLINK("https://www.leilaoonline.net/lote/detalhe/118418", "036")</f>
      </c>
      <c r="B34" s="4" t="s">
        <f>=HYPERLINK("https://www.leilaoonline.net/lote/detalhe/118418", " VW/GOL CL")</f>
      </c>
      <c r="C34" s="4" t="inlineStr">
        <is>
          <t>Vendido</t>
        </is>
      </c>
      <c r="D34" s="4" t="inlineStr">
        <is>
          <t>1</t>
        </is>
      </c>
      <c r="E34" s="5" t="inlineStr">
        <is>
          <t>530,00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=HYPERLINK("https://www.leilaoonline.net/lote/detalhe/118415", "039")</f>
      </c>
      <c r="B35" s="4" t="s">
        <f>=HYPERLINK("https://www.leilaoonline.net/lote/detalhe/118415", " FIAT/ELBA WEEKEND")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=HYPERLINK("https://www.leilaoonline.net/lote/detalhe/118416", "041")</f>
      </c>
      <c r="B36" s="4" t="s">
        <f>=HYPERLINK("https://www.leilaoonline.net/lote/detalhe/118416", " FORD/VERONA LX")</f>
      </c>
      <c r="C36" s="4" t="inlineStr">
        <is>
          <t>Vendido</t>
        </is>
      </c>
      <c r="D36" s="4" t="inlineStr">
        <is>
          <t>1</t>
        </is>
      </c>
      <c r="E36" s="5" t="inlineStr">
        <is>
          <t>380,00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=HYPERLINK("https://www.leilaoonline.net/lote/detalhe/118456", "044")</f>
      </c>
      <c r="B37" s="4" t="s">
        <f>=HYPERLINK("https://www.leilaoonline.net/lote/detalhe/118456", " FORD/ESCORT GHIA")</f>
      </c>
      <c r="C37" s="4" t="inlineStr">
        <is>
          <t>Vendido</t>
        </is>
      </c>
      <c r="D37" s="4" t="inlineStr">
        <is>
          <t>1</t>
        </is>
      </c>
      <c r="E37" s="5" t="inlineStr">
        <is>
          <t>320,00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=HYPERLINK("https://www.leilaoonline.net/lote/detalhe/118421", "046")</f>
      </c>
      <c r="B38" s="4" t="s">
        <f>=HYPERLINK("https://www.leilaoonline.net/lote/detalhe/118421", " GM/OMEGA GLS")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1.470,00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=HYPERLINK("https://www.leilaoonline.net/lote/detalhe/118442", "048")</f>
      </c>
      <c r="B39" s="4" t="s">
        <f>=HYPERLINK("https://www.leilaoonline.net/lote/detalhe/118442", " VW/GOL 1.0 GIV")</f>
      </c>
      <c r="C39" s="4" t="inlineStr">
        <is>
          <t>Vendido</t>
        </is>
      </c>
      <c r="D39" s="4" t="inlineStr">
        <is>
          <t>1</t>
        </is>
      </c>
      <c r="E39" s="5" t="inlineStr">
        <is>
          <t>8.900,00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=HYPERLINK("https://www.leilaoonline.net/lote/detalhe/118450", "051")</f>
      </c>
      <c r="B40" s="4" t="s">
        <f>=HYPERLINK("https://www.leilaoonline.net/lote/detalhe/118450", " /JEEP")</f>
      </c>
      <c r="C40" s="4" t="inlineStr">
        <is>
          <t>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=HYPERLINK("https://www.leilaoonline.net/lote/detalhe/118412", "054")</f>
      </c>
      <c r="B41" s="4" t="s">
        <f>=HYPERLINK("https://www.leilaoonline.net/lote/detalhe/118412", " HONDA/CG 150 TITAN MIX")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1.150,00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=HYPERLINK("https://www.leilaoonline.net/lote/detalhe/118391", "055")</f>
      </c>
      <c r="B42" s="4" t="s">
        <f>=HYPERLINK("https://www.leilaoonline.net/lote/detalhe/118391", " HONDA/CG 150 FAN ESDI")</f>
      </c>
      <c r="C42" s="4" t="inlineStr">
        <is>
          <t>Vendido</t>
        </is>
      </c>
      <c r="D42" s="4" t="inlineStr">
        <is>
          <t>1</t>
        </is>
      </c>
      <c r="E42" s="5" t="inlineStr">
        <is>
          <t>6.400,00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=HYPERLINK("https://www.leilaoonline.net/lote/detalhe/118414", "056")</f>
      </c>
      <c r="B43" s="4" t="s">
        <f>=HYPERLINK("https://www.leilaoonline.net/lote/detalhe/118414", " /MOTO")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570,00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=HYPERLINK("https://www.leilaoonline.net/lote/detalhe/118417", "057")</f>
      </c>
      <c r="B44" s="4" t="s">
        <f>=HYPERLINK("https://www.leilaoonline.net/lote/detalhe/118417", " YAMAHA/YAMAHA XTZ 125K")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=HYPERLINK("https://www.leilaoonline.net/lote/detalhe/118441", "058")</f>
      </c>
      <c r="B45" s="4" t="s">
        <f>=HYPERLINK("https://www.leilaoonline.net/lote/detalhe/118441", " HONDA/CG 125")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=HYPERLINK("https://www.leilaoonline.net/lote/detalhe/118461", "059")</f>
      </c>
      <c r="B46" s="4" t="s">
        <f>=HYPERLINK("https://www.leilaoonline.net/lote/detalhe/118461", " HONDA/CG 125 TITAN")</f>
      </c>
      <c r="C46" s="4" t="inlineStr">
        <is>
          <t>Vendido</t>
        </is>
      </c>
      <c r="D46" s="4" t="inlineStr">
        <is>
          <t>1</t>
        </is>
      </c>
      <c r="E46" s="5" t="inlineStr">
        <is>
          <t>430,00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=HYPERLINK("https://www.leilaoonline.net/lote/detalhe/118440", "064")</f>
      </c>
      <c r="B47" s="4" t="s">
        <f>=HYPERLINK("https://www.leilaoonline.net/lote/detalhe/118440", " HONDA/CG 125 TITAN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735,00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=HYPERLINK("https://www.leilaoonline.net/lote/detalhe/118425", "065")</f>
      </c>
      <c r="B48" s="4" t="s">
        <f>=HYPERLINK("https://www.leilaoonline.net/lote/detalhe/118425", " HONDA/CG 125 TITAN")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1.900,00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=HYPERLINK("https://www.leilaoonline.net/lote/detalhe/118433", "066")</f>
      </c>
      <c r="B49" s="4" t="s">
        <f>=HYPERLINK("https://www.leilaoonline.net/lote/detalhe/118433", " SUNDOWN/MAX 125 SE")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=HYPERLINK("https://www.leilaoonline.net/lote/detalhe/118449", "068")</f>
      </c>
      <c r="B50" s="4" t="s">
        <f>=HYPERLINK("https://www.leilaoonline.net/lote/detalhe/118449", " HONDA/CG 125 TITAN 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770,00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=HYPERLINK("https://www.leilaoonline.net/lote/detalhe/118405", "069")</f>
      </c>
      <c r="B51" s="4" t="s">
        <f>=HYPERLINK("https://www.leilaoonline.net/lote/detalhe/118405", " DAFRA/SUPER 100")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=HYPERLINK("https://www.leilaoonline.net/lote/detalhe/118447", "071")</f>
      </c>
      <c r="B52" s="4" t="s">
        <f>=HYPERLINK("https://www.leilaoonline.net/lote/detalhe/118447", " YAMAHA/FACTOR YBR125 ED")</f>
      </c>
      <c r="C52" s="4" t="inlineStr">
        <is>
          <t>Vendido</t>
        </is>
      </c>
      <c r="D52" s="4" t="inlineStr">
        <is>
          <t>1</t>
        </is>
      </c>
      <c r="E52" s="5" t="inlineStr">
        <is>
          <t>980,00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=HYPERLINK("https://www.leilaoonline.net/lote/detalhe/118403", "072")</f>
      </c>
      <c r="B53" s="4" t="s">
        <f>=HYPERLINK("https://www.leilaoonline.net/lote/detalhe/118403", " HONDA/CBX 200 STRADA")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1.100,00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=HYPERLINK("https://www.leilaoonline.net/lote/detalhe/118458", "073")</f>
      </c>
      <c r="B54" s="4" t="s">
        <f>=HYPERLINK("https://www.leilaoonline.net/lote/detalhe/118458", " YAMAHA/YBR 125E")</f>
      </c>
      <c r="C54" s="4" t="inlineStr">
        <is>
          <t>Vendido</t>
        </is>
      </c>
      <c r="D54" s="4" t="inlineStr">
        <is>
          <t>1</t>
        </is>
      </c>
      <c r="E54" s="5" t="inlineStr">
        <is>
          <t>415,00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=HYPERLINK("https://www.leilaoonline.net/lote/detalhe/118446", "076")</f>
      </c>
      <c r="B55" s="4" t="s">
        <f>=HYPERLINK("https://www.leilaoonline.net/lote/detalhe/118446", " HONDA/HONDA")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=HYPERLINK("https://www.leilaoonline.net/lote/detalhe/118399", "077")</f>
      </c>
      <c r="B56" s="4" t="s">
        <f>=HYPERLINK("https://www.leilaoonline.net/lote/detalhe/118399", " HONDA/CG")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=HYPERLINK("https://www.leilaoonline.net/lote/detalhe/118424", "078")</f>
      </c>
      <c r="B57" s="4" t="s">
        <f>=HYPERLINK("https://www.leilaoonline.net/lote/detalhe/118424", " /MOTO")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=HYPERLINK("https://www.leilaoonline.net/lote/detalhe/118387", "079")</f>
      </c>
      <c r="B58" s="4" t="s">
        <f>=HYPERLINK("https://www.leilaoonline.net/lote/detalhe/118387", " HONDA/CBX250 TWISTER")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3.800,00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=HYPERLINK("https://www.leilaoonline.net/lote/detalhe/118444", "083")</f>
      </c>
      <c r="B59" s="4" t="s">
        <f>=HYPERLINK("https://www.leilaoonline.net/lote/detalhe/118444", " YAMAHA/DT 180 Z")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=HYPERLINK("https://www.leilaoonline.net/lote/detalhe/118438", "084")</f>
      </c>
      <c r="B60" s="4" t="s">
        <f>=HYPERLINK("https://www.leilaoonline.net/lote/detalhe/118438", " HONDA/CG 150 TITAN KS")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2.700,00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=HYPERLINK("https://www.leilaoonline.net/lote/detalhe/118463", "085")</f>
      </c>
      <c r="B61" s="4" t="s">
        <f>=HYPERLINK("https://www.leilaoonline.net/lote/detalhe/118463", " HONDA/CG 125")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=HYPERLINK("https://www.leilaoonline.net/lote/detalhe/118466", "086")</f>
      </c>
      <c r="B62" s="4" t="s">
        <f>=HYPERLINK("https://www.leilaoonline.net/lote/detalhe/118466", " HONDA/CG 125 FAN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780,00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=HYPERLINK("https://www.leilaoonline.net/lote/detalhe/118469", "087")</f>
      </c>
      <c r="B63" s="4" t="s">
        <f>=HYPERLINK("https://www.leilaoonline.net/lote/detalhe/118469", " HONDA/CG 150 TITAN KS")</f>
      </c>
      <c r="C63" s="4" t="inlineStr">
        <is>
          <t>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=HYPERLINK("https://www.leilaoonline.net/lote/detalhe/118452", "088")</f>
      </c>
      <c r="B64" s="4" t="s">
        <f>=HYPERLINK("https://www.leilaoonline.net/lote/detalhe/118452", " HONDA/HONDA")</f>
      </c>
      <c r="C64" s="4" t="inlineStr">
        <is>
          <t>Vendido</t>
        </is>
      </c>
      <c r="D64" s="4" t="inlineStr">
        <is>
          <t>1</t>
        </is>
      </c>
      <c r="E64" s="5" t="inlineStr">
        <is>
          <t>670,00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=HYPERLINK("https://www.leilaoonline.net/lote/detalhe/118472", "089")</f>
      </c>
      <c r="B65" s="4" t="s">
        <f>=HYPERLINK("https://www.leilaoonline.net/lote/detalhe/118472", " HONDA/CG 125 FAN KS")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1.040,00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=HYPERLINK("https://www.leilaoonline.net/lote/detalhe/118437", "090")</f>
      </c>
      <c r="B66" s="4" t="s">
        <f>=HYPERLINK("https://www.leilaoonline.net/lote/detalhe/118437", " HONDA/CG 150 TITAN ESD")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3.550,00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=HYPERLINK("https://www.leilaoonline.net/lote/detalhe/118389", "092")</f>
      </c>
      <c r="B67" s="4" t="s">
        <f>=HYPERLINK("https://www.leilaoonline.net/lote/detalhe/118389", " /MOTO")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=HYPERLINK("https://www.leilaoonline.net/lote/detalhe/118423", "093")</f>
      </c>
      <c r="B68" s="4" t="s">
        <f>=HYPERLINK("https://www.leilaoonline.net/lote/detalhe/118423", " HONDA/CG")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=HYPERLINK("https://www.leilaoonline.net/lote/detalhe/118434", "095")</f>
      </c>
      <c r="B69" s="4" t="s">
        <f>=HYPERLINK("https://www.leilaoonline.net/lote/detalhe/118434", " HONDA/CG 150 TITAN KS")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=HYPERLINK("https://www.leilaoonline.net/lote/detalhe/118394", "096")</f>
      </c>
      <c r="B70" s="4" t="s">
        <f>=HYPERLINK("https://www.leilaoonline.net/lote/detalhe/118394", " /MOTO")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=HYPERLINK("https://www.leilaoonline.net/lote/detalhe/118471", "097")</f>
      </c>
      <c r="B71" s="4" t="s">
        <f>=HYPERLINK("https://www.leilaoonline.net/lote/detalhe/118471", " /MOTO")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310,00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=HYPERLINK("https://www.leilaoonline.net/lote/detalhe/118445", "098")</f>
      </c>
      <c r="B72" s="4" t="s">
        <f>=HYPERLINK("https://www.leilaoonline.net/lote/detalhe/118445", " /MOTO")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=HYPERLINK("https://www.leilaoonline.net/lote/detalhe/118459", "099")</f>
      </c>
      <c r="B73" s="4" t="s">
        <f>=HYPERLINK("https://www.leilaoonline.net/lote/detalhe/118459", " DAFRA/SUPER DAFRA")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=HYPERLINK("https://www.leilaoonline.net/lote/detalhe/118468", "101")</f>
      </c>
      <c r="B74" s="4" t="s">
        <f>=HYPERLINK("https://www.leilaoonline.net/lote/detalhe/118468", " HONDA/CG 125 TITAN 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720,00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=HYPERLINK("https://www.leilaoonline.net/lote/detalhe/118386", "103")</f>
      </c>
      <c r="B75" s="4" t="s">
        <f>=HYPERLINK("https://www.leilaoonline.net/lote/detalhe/118386", " HONDA/HONDA")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=HYPERLINK("https://www.leilaoonline.net/lote/detalhe/118427", "105")</f>
      </c>
      <c r="B76" s="4" t="s">
        <f>=HYPERLINK("https://www.leilaoonline.net/lote/detalhe/118427", " /CG")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=HYPERLINK("https://www.leilaoonline.net/lote/detalhe/118420", "106")</f>
      </c>
      <c r="B77" s="4" t="s">
        <f>=HYPERLINK("https://www.leilaoonline.net/lote/detalhe/118420", " HONDA/CG 150 TITAN KS")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270,00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=HYPERLINK("https://www.leilaoonline.net/lote/detalhe/118455", "107")</f>
      </c>
      <c r="B78" s="4" t="s">
        <f>=HYPERLINK("https://www.leilaoonline.net/lote/detalhe/118455", " HONDA/HONDA")</f>
      </c>
      <c r="C78" s="4" t="inlineStr">
        <is>
          <t>Vendido</t>
        </is>
      </c>
      <c r="D78" s="4" t="inlineStr">
        <is>
          <t>1</t>
        </is>
      </c>
      <c r="E78" s="5" t="inlineStr">
        <is>
          <t>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=HYPERLINK("https://www.leilaoonline.net/lote/detalhe/118430", "108")</f>
      </c>
      <c r="B79" s="4" t="s">
        <f>=HYPERLINK("https://www.leilaoonline.net/lote/detalhe/118430", " /MOTO")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=HYPERLINK("https://www.leilaoonline.net/lote/detalhe/118435", "109")</f>
      </c>
      <c r="B80" s="4" t="s">
        <f>=HYPERLINK("https://www.leilaoonline.net/lote/detalhe/118435", " HONDA/CG 150 TITAN KS")</f>
      </c>
      <c r="C80" s="4" t="inlineStr">
        <is>
          <t>Vendido</t>
        </is>
      </c>
      <c r="D80" s="4" t="inlineStr">
        <is>
          <t>1</t>
        </is>
      </c>
      <c r="E80" s="5" t="inlineStr">
        <is>
          <t>720,00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=HYPERLINK("https://www.leilaoonline.net/lote/detalhe/118385", "110")</f>
      </c>
      <c r="B81" s="4" t="s">
        <f>=HYPERLINK("https://www.leilaoonline.net/lote/detalhe/118385", " HONDA/CG 125 TITAN KS")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=HYPERLINK("https://www.leilaoonline.net/lote/detalhe/118388", "111")</f>
      </c>
      <c r="B82" s="4" t="s">
        <f>=HYPERLINK("https://www.leilaoonline.net/lote/detalhe/118388", " /MOTO")</f>
      </c>
      <c r="C82" s="4" t="inlineStr">
        <is>
          <t>Vendido</t>
        </is>
      </c>
      <c r="D82" s="4" t="inlineStr">
        <is>
          <t>1</t>
        </is>
      </c>
      <c r="E82" s="5" t="inlineStr">
        <is>
          <t>50,00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=HYPERLINK("https://www.leilaoonline.net/lote/detalhe/118462", "112")</f>
      </c>
      <c r="B83" s="4" t="s">
        <f>=HYPERLINK("https://www.leilaoonline.net/lote/detalhe/118462", " SUNDOWN/MAX 125 SED")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=HYPERLINK("https://www.leilaoonline.net/lote/detalhe/118428", "113")</f>
      </c>
      <c r="B84" s="4" t="s">
        <f>=HYPERLINK("https://www.leilaoonline.net/lote/detalhe/118428", " SUNDOWN/MAX 125 SE")</f>
      </c>
      <c r="C84" s="4" t="inlineStr">
        <is>
          <t>Vendido</t>
        </is>
      </c>
      <c r="D84" s="4" t="inlineStr">
        <is>
          <t>1</t>
        </is>
      </c>
      <c r="E84" s="5" t="inlineStr">
        <is>
          <t>50,00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=HYPERLINK("https://www.leilaoonline.net/lote/detalhe/118429", "115")</f>
      </c>
      <c r="B85" s="4" t="s">
        <f>=HYPERLINK("https://www.leilaoonline.net/lote/detalhe/118429", " HONDA/CG")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=HYPERLINK("https://www.leilaoonline.net/lote/detalhe/118400", "116")</f>
      </c>
      <c r="B86" s="4" t="s">
        <f>=HYPERLINK("https://www.leilaoonline.net/lote/detalhe/118400", " HONDA/CG")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=HYPERLINK("https://www.leilaoonline.net/lote/detalhe/118395", "117")</f>
      </c>
      <c r="B87" s="4" t="s">
        <f>=HYPERLINK("https://www.leilaoonline.net/lote/detalhe/118395", " /MOTO")</f>
      </c>
      <c r="C87" s="4" t="inlineStr">
        <is>
          <t>Vendido</t>
        </is>
      </c>
      <c r="D87" s="4" t="inlineStr">
        <is>
          <t>1</t>
        </is>
      </c>
      <c r="E87" s="5" t="inlineStr">
        <is>
          <t>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=HYPERLINK("https://www.leilaoonline.net/lote/detalhe/118432", "118")</f>
      </c>
      <c r="B88" s="4" t="s">
        <f>=HYPERLINK("https://www.leilaoonline.net/lote/detalhe/118432", " YAMAHA/YBR 125 K")</f>
      </c>
      <c r="C88" s="4" t="inlineStr">
        <is>
          <t>Vendido</t>
        </is>
      </c>
      <c r="D88" s="4" t="inlineStr">
        <is>
          <t>1</t>
        </is>
      </c>
      <c r="E88" s="5" t="inlineStr">
        <is>
          <t>110,00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=HYPERLINK("https://www.leilaoonline.net/lote/detalhe/118431", "120")</f>
      </c>
      <c r="B89" s="4" t="s">
        <f>=HYPERLINK("https://www.leilaoonline.net/lote/detalhe/118431", " HONDA/CG 125 TITAN")</f>
      </c>
      <c r="C89" s="4" t="inlineStr">
        <is>
          <t>Vendido</t>
        </is>
      </c>
      <c r="D89" s="4" t="inlineStr">
        <is>
          <t>1</t>
        </is>
      </c>
      <c r="E89" s="5" t="inlineStr">
        <is>
          <t>110,00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=HYPERLINK("https://www.leilaoonline.net/lote/detalhe/118467", "121")</f>
      </c>
      <c r="B90" s="4" t="s">
        <f>=HYPERLINK("https://www.leilaoonline.net/lote/detalhe/118467", " HONDA/HONDA")</f>
      </c>
      <c r="C90" s="4" t="inlineStr">
        <is>
          <t>Vendido</t>
        </is>
      </c>
      <c r="D90" s="4" t="inlineStr">
        <is>
          <t>1</t>
        </is>
      </c>
      <c r="E90" s="5" t="inlineStr">
        <is>
          <t>770,00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=HYPERLINK("https://www.leilaoonline.net/lote/detalhe/118401", "122")</f>
      </c>
      <c r="B91" s="4" t="s">
        <f>=HYPERLINK("https://www.leilaoonline.net/lote/detalhe/118401", " YAMAHA/YBR 125 K")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=HYPERLINK("https://www.leilaoonline.net/lote/detalhe/118470", "123")</f>
      </c>
      <c r="B92" s="4" t="s">
        <f>=HYPERLINK("https://www.leilaoonline.net/lote/detalhe/118470", " HONDA/HONDA")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=HYPERLINK("https://www.leilaoonline.net/lote/detalhe/118390", "124")</f>
      </c>
      <c r="B93" s="4" t="s">
        <f>=HYPERLINK("https://www.leilaoonline.net/lote/detalhe/118390", " YAMAHA/YAMAHA")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=HYPERLINK("https://www.leilaoonline.net/lote/detalhe/118465", "125")</f>
      </c>
      <c r="B94" s="4" t="s">
        <f>=HYPERLINK("https://www.leilaoonline.net/lote/detalhe/118465", " /MOTO")</f>
      </c>
      <c r="C94" s="4" t="inlineStr">
        <is>
          <t>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=HYPERLINK("https://www.leilaoonline.net/lote/detalhe/118464", "126")</f>
      </c>
      <c r="B95" s="4" t="s">
        <f>=HYPERLINK("https://www.leilaoonline.net/lote/detalhe/118464", " /MOTO")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=HYPERLINK("https://www.leilaoonline.net/lote/detalhe/118396", "127")</f>
      </c>
      <c r="B96" s="4" t="s">
        <f>=HYPERLINK("https://www.leilaoonline.net/lote/detalhe/118396", " /CG")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=HYPERLINK("https://www.leilaoonline.net/lote/detalhe/118404", "128")</f>
      </c>
      <c r="B97" s="4" t="s">
        <f>=HYPERLINK("https://www.leilaoonline.net/lote/detalhe/118404", " HONDA/HONDA")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=HYPERLINK("https://www.leilaoonline.net/lote/detalhe/118397", "129")</f>
      </c>
      <c r="B98" s="4" t="s">
        <f>=HYPERLINK("https://www.leilaoonline.net/lote/detalhe/118397", " YAMAHA/YBR")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2026-05-15T20:00:56.00Z</dcterms:created>
  <dc:creator>Tellks Tecnologia</dc:creator>
  <cp:revision>0</cp:revision>
</cp:coreProperties>
</file>