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CAMINHÕES * 13 CARROS * MÁQUINAS PESADAS * TRATORES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=HYPERLINK("https://www.leilaoonline.net/lote/detalhe/124364", "050")</f>
      </c>
      <c r="B11" s="4" t="s">
        <f>=HYPERLINK("https://www.leilaoonline.net/lote/detalhe/124364", "Caminhão MB 2219 1980 6x4 - Adaptado com motor 366 - documentado - Carroceria para transporte de máquina ( Não acompanha sucata)")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68.000,00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=HYPERLINK("https://www.leilaoonline.net/lote/detalhe/124384", "051")</f>
      </c>
      <c r="B12" s="4" t="s">
        <f>=HYPERLINK("https://www.leilaoonline.net/lote/detalhe/124384", " Caminhão MB LS 1935 - 1994/1994")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27.000,00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=HYPERLINK("https://www.leilaoonline.net/lote/detalhe/124396", "052")</f>
      </c>
      <c r="B13" s="4" t="s">
        <f>=HYPERLINK("https://www.leilaoonline.net/lote/detalhe/124396", " Caminhão Euclid - Fora de estrada - Sem direito a documento")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=HYPERLINK("https://www.leilaoonline.net/lote/detalhe/124366", "053")</f>
      </c>
      <c r="B14" s="4" t="s">
        <f>=HYPERLINK("https://www.leilaoonline.net/lote/detalhe/124366", "Caminhão Scania 420 6x4 2005 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=HYPERLINK("https://www.leilaoonline.net/lote/detalhe/124374", "054")</f>
      </c>
      <c r="B15" s="4" t="s">
        <f>=HYPERLINK("https://www.leilaoonline.net/lote/detalhe/124374", " VW 18.310 Titan - 2005 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38.000,00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=HYPERLINK("https://www.leilaoonline.net/lote/detalhe/124367", "055")</f>
      </c>
      <c r="B16" s="4" t="s">
        <f>=HYPERLINK("https://www.leilaoonline.net/lote/detalhe/124367", " Caminhão VOLVO NL 12 360 1995 - Pneus Bons")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=HYPERLINK("https://www.leilaoonline.net/lote/detalhe/124428", "056")</f>
      </c>
      <c r="B17" s="4" t="s">
        <f>=HYPERLINK("https://www.leilaoonline.net/lote/detalhe/124428", "[vídeo] RARIDADE - Ford Taurus LX 1995 - Único dono. Pneus novos - bateria nova - 125.000 km")</f>
      </c>
      <c r="C17" s="4" t="inlineStr">
        <is>
          <t>Vendido</t>
        </is>
      </c>
      <c r="D17" s="4" t="inlineStr">
        <is>
          <t>1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=HYPERLINK("https://www.leilaoonline.net/lote/detalhe/124375", "057")</f>
      </c>
      <c r="B18" s="4" t="s">
        <f>=HYPERLINK("https://www.leilaoonline.net/lote/detalhe/124375", " Caminhão MB 1313 1976")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=HYPERLINK("https://www.leilaoonline.net/lote/detalhe/124378", "058")</f>
      </c>
      <c r="B19" s="4" t="s">
        <f>=HYPERLINK("https://www.leilaoonline.net/lote/detalhe/124378", " Caminhão MB 1618 1994 - Carroceria aberta")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74.500,00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=HYPERLINK("https://www.leilaoonline.net/lote/detalhe/124381", "059")</f>
      </c>
      <c r="B20" s="4" t="s">
        <f>=HYPERLINK("https://www.leilaoonline.net/lote/detalhe/124381", " Caminhão Chevrolet 14000 Custom 1993 - Atenção: Necessário duas transferências")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=HYPERLINK("https://www.leilaoonline.net/lote/detalhe/124399", "060")</f>
      </c>
      <c r="B21" s="4" t="s">
        <f>=HYPERLINK("https://www.leilaoonline.net/lote/detalhe/124399", " Caminhão MB 712 C - 1999")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=HYPERLINK("https://www.leilaoonline.net/lote/detalhe/124382", "061")</f>
      </c>
      <c r="B22" s="4" t="s">
        <f>=HYPERLINK("https://www.leilaoonline.net/lote/detalhe/124382", "  Iveco 2002 - Atenção - Necessário duas transferências")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=HYPERLINK("https://www.leilaoonline.net/lote/detalhe/124390", "062")</f>
      </c>
      <c r="B23" s="4" t="s">
        <f>=HYPERLINK("https://www.leilaoonline.net/lote/detalhe/124390", " SUCATA - Furgão Renault Master 13M3 2002/2003 - Sem direito a documento")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=HYPERLINK("https://www.leilaoonline.net/lote/detalhe/124377", "063")</f>
      </c>
      <c r="B24" s="4" t="s">
        <f>=HYPERLINK("https://www.leilaoonline.net/lote/detalhe/124377", " SUCATA - Caminhão Scania - Sem direito a documento.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=HYPERLINK("https://www.leilaoonline.net/lote/detalhe/124416", "064")</f>
      </c>
      <c r="B25" s="4" t="s">
        <f>=HYPERLINK("https://www.leilaoonline.net/lote/detalhe/124416", "SUCATA - Caminhão MB LS 1938 2004 - chassi: 9BM6960904B390230")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=HYPERLINK("https://www.leilaoonline.net/lote/detalhe/124418", "065")</f>
      </c>
      <c r="B26" s="4" t="s">
        <f>=HYPERLINK("https://www.leilaoonline.net/lote/detalhe/124418", " Audi A4 Avant 1.8 turbo 2004 - Automático")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=HYPERLINK("https://www.leilaoonline.net/lote/detalhe/124392", "070")</f>
      </c>
      <c r="B27" s="4" t="s">
        <f>=HYPERLINK("https://www.leilaoonline.net/lote/detalhe/124392", " Carreta - Fueiro")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=HYPERLINK("https://www.leilaoonline.net/lote/detalhe/124394", "071")</f>
      </c>
      <c r="B28" s="4" t="s">
        <f>=HYPERLINK("https://www.leilaoonline.net/lote/detalhe/124394", " Carreta - Fueiro")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=HYPERLINK("https://www.leilaoonline.net/lote/detalhe/124372", "072")</f>
      </c>
      <c r="B29" s="4" t="s">
        <f>=HYPERLINK("https://www.leilaoonline.net/lote/detalhe/124372", " Carreta - 3 Eixos - 1994/1995")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=HYPERLINK("https://www.leilaoonline.net/lote/detalhe/124373", "073")</f>
      </c>
      <c r="B30" s="4" t="s">
        <f>=HYPERLINK("https://www.leilaoonline.net/lote/detalhe/124373", " Carreta Alta 3 eixos - 1988")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=HYPERLINK("https://www.leilaoonline.net/lote/detalhe/124386", "074")</f>
      </c>
      <c r="B31" s="4" t="s">
        <f>=HYPERLINK("https://www.leilaoonline.net/lote/detalhe/124386", " Equipamento Tanque - Trucado ( Somente equipamento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=HYPERLINK("https://www.leilaoonline.net/lote/detalhe/124397", "075")</f>
      </c>
      <c r="B32" s="4" t="s">
        <f>=HYPERLINK("https://www.leilaoonline.net/lote/detalhe/124397", " Tanque 16 mil litros")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=HYPERLINK("https://www.leilaoonline.net/lote/detalhe/124379", "076")</f>
      </c>
      <c r="B33" s="4" t="s">
        <f>=HYPERLINK("https://www.leilaoonline.net/lote/detalhe/124379", " Equipamento Poliguindaste - Somente equipamento.")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=HYPERLINK("https://www.leilaoonline.net/lote/detalhe/124388", "077")</f>
      </c>
      <c r="B34" s="4" t="s">
        <f>=HYPERLINK("https://www.leilaoonline.net/lote/detalhe/124388", " Equipamento Poli Guindaste 3/4 - Somente Equipamento")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=HYPERLINK("https://www.leilaoonline.net/lote/detalhe/124380", "078")</f>
      </c>
      <c r="B35" s="4" t="s">
        <f>=HYPERLINK("https://www.leilaoonline.net/lote/detalhe/124380", " Equipamento Munck - Somente equipamento")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=HYPERLINK("https://www.leilaoonline.net/lote/detalhe/124398", "079")</f>
      </c>
      <c r="B36" s="4" t="s">
        <f>=HYPERLINK("https://www.leilaoonline.net/lote/detalhe/124398", "  Guindaste Madal 9 Ton -  Motor MB")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=HYPERLINK("https://www.leilaoonline.net/lote/detalhe/124385", "080")</f>
      </c>
      <c r="B37" s="4" t="s">
        <f>=HYPERLINK("https://www.leilaoonline.net/lote/detalhe/124385", " Empilhadeira - 7 Ton.")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=HYPERLINK("https://www.leilaoonline.net/lote/detalhe/124400", "081")</f>
      </c>
      <c r="B38" s="4" t="s">
        <f>=HYPERLINK("https://www.leilaoonline.net/lote/detalhe/124400", " Retroescavadeira 580H - estado de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=HYPERLINK("https://www.leilaoonline.net/lote/detalhe/124371", "082")</f>
      </c>
      <c r="B39" s="4" t="s">
        <f>=HYPERLINK("https://www.leilaoonline.net/lote/detalhe/124371", "Retroescavadeira 750 MF 4x4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=HYPERLINK("https://www.leilaoonline.net/lote/detalhe/124370", "084")</f>
      </c>
      <c r="B40" s="4" t="s">
        <f>=HYPERLINK("https://www.leilaoonline.net/lote/detalhe/124370", " Empilhadeira Clark 7 Ton. - Diesel")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=HYPERLINK("https://www.leilaoonline.net/lote/detalhe/124391", "087")</f>
      </c>
      <c r="B41" s="4" t="s">
        <f>=HYPERLINK("https://www.leilaoonline.net/lote/detalhe/124391", " Arado 4 discos MF")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=HYPERLINK("https://www.leilaoonline.net/lote/detalhe/124393", "088")</f>
      </c>
      <c r="B42" s="4" t="s">
        <f>=HYPERLINK("https://www.leilaoonline.net/lote/detalhe/124393", " Arado Hidráulico - 3 Discos")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=HYPERLINK("https://www.leilaoonline.net/lote/detalhe/124395", "090")</f>
      </c>
      <c r="B43" s="4" t="s">
        <f>=HYPERLINK("https://www.leilaoonline.net/lote/detalhe/124395", " Lâmina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=HYPERLINK("https://www.leilaoonline.net/lote/detalhe/124365", "091")</f>
      </c>
      <c r="B44" s="4" t="s">
        <f>=HYPERLINK("https://www.leilaoonline.net/lote/detalhe/124365", " Trator Agrale 4300")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=HYPERLINK("https://www.leilaoonline.net/lote/detalhe/124368", "092")</f>
      </c>
      <c r="B45" s="4" t="s">
        <f>=HYPERLINK("https://www.leilaoonline.net/lote/detalhe/124368", "Trator Agrale 4300")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11.000,00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=HYPERLINK("https://www.leilaoonline.net/lote/detalhe/124401", "093")</f>
      </c>
      <c r="B46" s="4" t="s">
        <f>=HYPERLINK("https://www.leilaoonline.net/lote/detalhe/124401", " Trator Agrale 4100")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=HYPERLINK("https://www.leilaoonline.net/lote/detalhe/124369", "094")</f>
      </c>
      <c r="B47" s="4" t="s">
        <f>=HYPERLINK("https://www.leilaoonline.net/lote/detalhe/124369", " Trator Agrale 4100")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=HYPERLINK("https://www.leilaoonline.net/lote/detalhe/124383", "096")</f>
      </c>
      <c r="B48" s="4" t="s">
        <f>=HYPERLINK("https://www.leilaoonline.net/lote/detalhe/124383", " Trator CBT 2105")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=HYPERLINK("https://www.leilaoonline.net/lote/detalhe/124387", "097")</f>
      </c>
      <c r="B49" s="4" t="s">
        <f>=HYPERLINK("https://www.leilaoonline.net/lote/detalhe/124387", " Trator CBT 1105")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=HYPERLINK("https://www.leilaoonline.net/lote/detalhe/124389", "098")</f>
      </c>
      <c r="B50" s="4" t="s">
        <f>=HYPERLINK("https://www.leilaoonline.net/lote/detalhe/124389", " Trator Hanomag R545- Raridade")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=HYPERLINK("https://www.leilaoonline.net/lote/detalhe/124402", "102")</f>
      </c>
      <c r="B51" s="4" t="s">
        <f>=HYPERLINK("https://www.leilaoonline.net/lote/detalhe/124402", "Trator Yanmar - 2 cilindros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=HYPERLINK("https://www.leilaoonline.net/lote/detalhe/124403", "103")</f>
      </c>
      <c r="B52" s="4" t="s">
        <f>=HYPERLINK("https://www.leilaoonline.net/lote/detalhe/124403", "Trator MF 290 4x4 - 3 Alavancas")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=HYPERLINK("https://www.leilaoonline.net/lote/detalhe/124404", "104")</f>
      </c>
      <c r="B53" s="4" t="s">
        <f>=HYPERLINK("https://www.leilaoonline.net/lote/detalhe/124404", "Pá MF 86 - Pula pula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=HYPERLINK("https://www.leilaoonline.net/lote/detalhe/124417", "105")</f>
      </c>
      <c r="B54" s="4" t="s">
        <f>=HYPERLINK("https://www.leilaoonline.net/lote/detalhe/124417", "[vídeo] Volvo FH12 380 2004 4x2T")</f>
      </c>
      <c r="C54" s="4" t="inlineStr">
        <is>
          <t>Não vendido</t>
        </is>
      </c>
      <c r="D54" s="4" t="inlineStr">
        <is>
          <t>24</t>
        </is>
      </c>
      <c r="E54" s="5" t="inlineStr">
        <is>
          <t>63.000,00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=HYPERLINK("https://www.leilaoonline.net/lote/detalhe/124405", "106")</f>
      </c>
      <c r="B55" s="4" t="s">
        <f>=HYPERLINK("https://www.leilaoonline.net/lote/detalhe/124405", "MB 912 - 1989 - Baú 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37.000,00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=HYPERLINK("https://www.leilaoonline.net/lote/detalhe/124406", "107")</f>
      </c>
      <c r="B56" s="4" t="s">
        <f>=HYPERLINK("https://www.leilaoonline.net/lote/detalhe/124406", "Gerador - Motor Cummins 3 Cilindros - Diesel")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=HYPERLINK("https://www.leilaoonline.net/lote/detalhe/124407", "108")</f>
      </c>
      <c r="B57" s="4" t="s">
        <f>=HYPERLINK("https://www.leilaoonline.net/lote/detalhe/124407", "Gerador - Motor Cummins 3 Cilindros - Diesel - Motor desmontado")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=HYPERLINK("https://www.leilaoonline.net/lote/detalhe/124408", "109")</f>
      </c>
      <c r="B58" s="4" t="s">
        <f>=HYPERLINK("https://www.leilaoonline.net/lote/detalhe/124408", " Caminhão Volvo NL10 280 1992")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=HYPERLINK("https://www.leilaoonline.net/lote/detalhe/124409", "111")</f>
      </c>
      <c r="B59" s="4" t="s">
        <f>=HYPERLINK("https://www.leilaoonline.net/lote/detalhe/124409", " S90 - Estado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=HYPERLINK("https://www.leilaoonline.net/lote/detalhe/124410", "112")</f>
      </c>
      <c r="B60" s="4" t="s">
        <f>=HYPERLINK("https://www.leilaoonline.net/lote/detalhe/124410", "Mercedes ML 350 Bluetec - 2013/2014 - Diesel - Revisada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=HYPERLINK("https://www.leilaoonline.net/lote/detalhe/124411", "113")</f>
      </c>
      <c r="B61" s="4" t="s">
        <f>=HYPERLINK("https://www.leilaoonline.net/lote/detalhe/124411", "Lote com: 4 rodas com pneus seminovo pra novo medidas 265/50 R 19 Volkswagen")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=HYPERLINK("https://www.leilaoonline.net/lote/detalhe/124412", "114")</f>
      </c>
      <c r="B62" s="4" t="s">
        <f>=HYPERLINK("https://www.leilaoonline.net/lote/detalhe/124412", "Lote com: 4 rodas com pneus seminovos chevrolet S-10 high country 265/60 R18")</f>
      </c>
      <c r="C62" s="4" t="inlineStr">
        <is>
          <t>Vendido</t>
        </is>
      </c>
      <c r="D62" s="4" t="inlineStr">
        <is>
          <t>4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=HYPERLINK("https://www.leilaoonline.net/lote/detalhe/124413", "123")</f>
      </c>
      <c r="B63" s="4" t="s">
        <f>=HYPERLINK("https://www.leilaoonline.net/lote/detalhe/124413", " Para-choque Hilux 2018 ")</f>
      </c>
      <c r="C63" s="4" t="inlineStr">
        <is>
          <t>Vendido</t>
        </is>
      </c>
      <c r="D63" s="4" t="inlineStr">
        <is>
          <t>7</t>
        </is>
      </c>
      <c r="E63" s="5" t="inlineStr">
        <is>
          <t>1.400,00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=HYPERLINK("https://www.leilaoonline.net/lote/detalhe/124414", "126")</f>
      </c>
      <c r="B64" s="4" t="s">
        <f>=HYPERLINK("https://www.leilaoonline.net/lote/detalhe/124414", "Sucata L200 4x4 GL Diesel 2.5 LD 09/10 - Sem direito a documento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=HYPERLINK("https://www.leilaoonline.net/lote/detalhe/124415", "129")</f>
      </c>
      <c r="B65" s="4" t="s">
        <f>=HYPERLINK("https://www.leilaoonline.net/lote/detalhe/124415", "SUCATA - Ford Ranger LTD 2007 - Sem direito a documento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=HYPERLINK("https://www.leilaoonline.net/lote/detalhe/124376", "137")</f>
      </c>
      <c r="B66" s="4" t="s">
        <f>=HYPERLINK("https://www.leilaoonline.net/lote/detalhe/124376", " Pulverizador")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=HYPERLINK("https://www.leilaoonline.net/lote/detalhe/124419", "140")</f>
      </c>
      <c r="B67" s="4" t="s">
        <f>=HYPERLINK("https://www.leilaoonline.net/lote/detalhe/124419", "Trator MF 55x ")</f>
      </c>
      <c r="C67" s="4" t="inlineStr">
        <is>
          <t>Vendido</t>
        </is>
      </c>
      <c r="D67" s="4" t="inlineStr">
        <is>
          <t>12</t>
        </is>
      </c>
      <c r="E67" s="5" t="inlineStr">
        <is>
          <t>13.000,00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=HYPERLINK("https://www.leilaoonline.net/lote/detalhe/124420", "142")</f>
      </c>
      <c r="B68" s="4" t="s">
        <f>=HYPERLINK("https://www.leilaoonline.net/lote/detalhe/124420", "Rolo")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=HYPERLINK("https://www.leilaoonline.net/lote/detalhe/124421", "143")</f>
      </c>
      <c r="B69" s="4" t="s">
        <f>=HYPERLINK("https://www.leilaoonline.net/lote/detalhe/124421", "Trator Ford 6600 - Sucata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=HYPERLINK("https://www.leilaoonline.net/lote/detalhe/124422", "145")</f>
      </c>
      <c r="B70" s="4" t="s">
        <f>=HYPERLINK("https://www.leilaoonline.net/lote/detalhe/124422", "Agrale 4230 com Roçadeira ")</f>
      </c>
      <c r="C70" s="4" t="inlineStr">
        <is>
          <t>Não vendido</t>
        </is>
      </c>
      <c r="D70" s="4" t="inlineStr">
        <is>
          <t>15</t>
        </is>
      </c>
      <c r="E70" s="5" t="inlineStr">
        <is>
          <t>25.000,00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=HYPERLINK("https://www.leilaoonline.net/lote/detalhe/124423", "147")</f>
      </c>
      <c r="B71" s="4" t="s">
        <f>=HYPERLINK("https://www.leilaoonline.net/lote/detalhe/124423", "Trator MF 265 ")</f>
      </c>
      <c r="C71" s="4" t="inlineStr">
        <is>
          <t>Vendido</t>
        </is>
      </c>
      <c r="D71" s="4" t="inlineStr">
        <is>
          <t>14</t>
        </is>
      </c>
      <c r="E71" s="5" t="inlineStr">
        <is>
          <t>29.000,00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=HYPERLINK("https://www.leilaoonline.net/lote/detalhe/124424", "148")</f>
      </c>
      <c r="B72" s="4" t="s">
        <f>=HYPERLINK("https://www.leilaoonline.net/lote/detalhe/124424", "Rolo Muller - Motor mwm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=HYPERLINK("https://www.leilaoonline.net/lote/detalhe/124425", "149")</f>
      </c>
      <c r="B73" s="4" t="s">
        <f>=HYPERLINK("https://www.leilaoonline.net/lote/detalhe/124425", "Caminhão MB 1113 1981 ")</f>
      </c>
      <c r="C73" s="4" t="inlineStr">
        <is>
          <t>Não vendido</t>
        </is>
      </c>
      <c r="D73" s="4" t="inlineStr">
        <is>
          <t>22</t>
        </is>
      </c>
      <c r="E73" s="5" t="inlineStr">
        <is>
          <t>41.000,00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=HYPERLINK("https://www.leilaoonline.net/lote/detalhe/124426", "154")</f>
      </c>
      <c r="B74" s="4" t="s">
        <f>=HYPERLINK("https://www.leilaoonline.net/lote/detalhe/124426", "GM BLAZER DLX 2.8 Diesel 4x4 2004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24.000,00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=HYPERLINK("https://www.leilaoonline.net/lote/detalhe/124427", "155")</f>
      </c>
      <c r="B75" s="4" t="s">
        <f>=HYPERLINK("https://www.leilaoonline.net/lote/detalhe/124427", "Trator MF 290 4x4 - 3 alavancas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=HYPERLINK("https://www.leilaoonline.net/lote/detalhe/124429", "156")</f>
      </c>
      <c r="B76" s="4" t="s">
        <f>=HYPERLINK("https://www.leilaoonline.net/lote/detalhe/124429", "Caminhão Ford Cargo 814 - 1999")</f>
      </c>
      <c r="C76" s="4" t="inlineStr">
        <is>
          <t>Não vendido</t>
        </is>
      </c>
      <c r="D76" s="4" t="inlineStr">
        <is>
          <t>18</t>
        </is>
      </c>
      <c r="E76" s="5" t="inlineStr">
        <is>
          <t>47.000,00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=HYPERLINK("https://www.leilaoonline.net/lote/detalhe/124430", "157")</f>
      </c>
      <c r="B77" s="4" t="s">
        <f>=HYPERLINK("https://www.leilaoonline.net/lote/detalhe/124430", "Quadriciclo ")</f>
      </c>
      <c r="C77" s="4" t="inlineStr">
        <is>
          <t>Vendido</t>
        </is>
      </c>
      <c r="D77" s="4" t="inlineStr">
        <is>
          <t>1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=HYPERLINK("https://www.leilaoonline.net/lote/detalhe/124431", "159")</f>
      </c>
      <c r="B78" s="4" t="s">
        <f>=HYPERLINK("https://www.leilaoonline.net/lote/detalhe/124431", "Vw Saveiro RB MBVS 2016/2017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=HYPERLINK("https://www.leilaoonline.net/lote/detalhe/124455", "160")</f>
      </c>
      <c r="B79" s="4" t="s">
        <f>=HYPERLINK("https://www.leilaoonline.net/lote/detalhe/124455", "Mini trator Yanmar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=HYPERLINK("https://www.leilaoonline.net/lote/detalhe/124456", "161")</f>
      </c>
      <c r="B80" s="4" t="s">
        <f>=HYPERLINK("https://www.leilaoonline.net/lote/detalhe/124456", "TOYOTA HILUX SW4 SRV 2014/2015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=HYPERLINK("https://www.leilaoonline.net/lote/detalhe/124457", "162")</f>
      </c>
      <c r="B81" s="4" t="s">
        <f>=HYPERLINK("https://www.leilaoonline.net/lote/detalhe/124457", "Maxion 750 4x4 ano 2002")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=HYPERLINK("https://www.leilaoonline.net/lote/detalhe/124458", "163")</f>
      </c>
      <c r="B82" s="4" t="s">
        <f>=HYPERLINK("https://www.leilaoonline.net/lote/detalhe/124458", "MF 86 hs advanced 2005 4x2")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=HYPERLINK("https://www.leilaoonline.net/lote/detalhe/124459", "164")</f>
      </c>
      <c r="B83" s="4" t="s">
        <f>=HYPERLINK("https://www.leilaoonline.net/lote/detalhe/124459", "MF 86 HS ano 98 4x2")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=HYPERLINK("https://www.leilaoonline.net/lote/detalhe/124460", "165")</f>
      </c>
      <c r="B84" s="4" t="s">
        <f>=HYPERLINK("https://www.leilaoonline.net/lote/detalhe/124460", "TOYOTA HILUX SW SRX 4X4 2018")</f>
      </c>
      <c r="C84" s="4" t="inlineStr">
        <is>
          <t>Vendido</t>
        </is>
      </c>
      <c r="D84" s="4" t="inlineStr">
        <is>
          <t>1</t>
        </is>
      </c>
      <c r="E84" s="5" t="inlineStr">
        <is>
          <t>240.000,00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=HYPERLINK("https://www.leilaoonline.net/lote/detalhe/125469", "166")</f>
      </c>
      <c r="B85" s="4" t="s">
        <f>=HYPERLINK("https://www.leilaoonline.net/lote/detalhe/125469", "Sucata - VW Bugre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=HYPERLINK("https://www.leilaoonline.net/lote/detalhe/125470", "167")</f>
      </c>
      <c r="B86" s="4" t="s">
        <f>=HYPERLINK("https://www.leilaoonline.net/lote/detalhe/125470", "TOYOTA HILUX CD 4X4 SRV - 2009 / recuperada de sinistro 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60.500,00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=HYPERLINK("https://www.leilaoonline.net/lote/detalhe/125472", "168")</f>
      </c>
      <c r="B87" s="4" t="s">
        <f>=HYPERLINK("https://www.leilaoonline.net/lote/detalhe/125472", "CAMINHÃO VW 25.370 CLM T 6X2 - 2011")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=HYPERLINK("https://www.leilaoonline.net/lote/detalhe/125473", "169")</f>
      </c>
      <c r="B88" s="4" t="s">
        <f>=HYPERLINK("https://www.leilaoonline.net/lote/detalhe/125473", "CAMINHÃO VW 25370 CLM T 6X2 2008/2009")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=HYPERLINK("https://www.leilaoonline.net/lote/detalhe/125474", "170")</f>
      </c>
      <c r="B89" s="4" t="s">
        <f>=HYPERLINK("https://www.leilaoonline.net/lote/detalhe/125474", "Toyota Hilux cd 4x4 2007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=HYPERLINK("https://www.leilaoonline.net/lote/detalhe/125475", "171")</f>
      </c>
      <c r="B90" s="4" t="s">
        <f>=HYPERLINK("https://www.leilaoonline.net/lote/detalhe/125475", "Caminhão MB L 608 E - 1987 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15.500,00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=HYPERLINK("https://www.leilaoonline.net/lote/detalhe/125477", "172")</f>
      </c>
      <c r="B91" s="4" t="s">
        <f>=HYPERLINK("https://www.leilaoonline.net/lote/detalhe/125477", "Tanque - 15.000 L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=HYPERLINK("https://www.leilaoonline.net/lote/detalhe/125478", "173")</f>
      </c>
      <c r="B92" s="4" t="s">
        <f>=HYPERLINK("https://www.leilaoonline.net/lote/detalhe/125478", "Carreta Librelato SRCS 3E - 2010/2011")</f>
      </c>
      <c r="C92" s="4" t="inlineStr">
        <is>
          <t>Não vendido</t>
        </is>
      </c>
      <c r="D92" s="4" t="inlineStr">
        <is>
          <t>28</t>
        </is>
      </c>
      <c r="E92" s="5" t="inlineStr">
        <is>
          <t>25.500,00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=HYPERLINK("https://www.leilaoonline.net/lote/detalhe/125496", "174")</f>
      </c>
      <c r="B93" s="4" t="s">
        <f>=HYPERLINK("https://www.leilaoonline.net/lote/detalhe/125496", "Toyota Hilux CD SRVA 4x4 - 2018  - Recuperado ")</f>
      </c>
      <c r="C93" s="4" t="inlineStr">
        <is>
          <t>Não vendido</t>
        </is>
      </c>
      <c r="D93" s="4" t="inlineStr">
        <is>
          <t>34</t>
        </is>
      </c>
      <c r="E93" s="5" t="inlineStr">
        <is>
          <t>135.000,00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=HYPERLINK("https://www.leilaoonline.net/lote/detalhe/125498", "175")</f>
      </c>
      <c r="B94" s="4" t="s">
        <f>=HYPERLINK("https://www.leilaoonline.net/lote/detalhe/125498", "Toyota Hilux CD 4x4 SRV - 2011 / recuperada")</f>
      </c>
      <c r="C94" s="4" t="inlineStr">
        <is>
          <t>Não vendido</t>
        </is>
      </c>
      <c r="D94" s="4" t="inlineStr">
        <is>
          <t>19</t>
        </is>
      </c>
      <c r="E94" s="5" t="inlineStr">
        <is>
          <t>69.000,00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=HYPERLINK("https://www.leilaoonline.net/lote/detalhe/125499", "176")</f>
      </c>
      <c r="B95" s="4" t="s">
        <f>=HYPERLINK("https://www.leilaoonline.net/lote/detalhe/125499", "Citroen DS5 Turbo 2012/2013")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40.000,00</t>
        </is>
      </c>
      <c r="F9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2026-03-27T21:19:15.00Z</dcterms:created>
  <dc:creator>Tellks Tecnologia</dc:creator>
  <cp:revision>0</cp:revision>
</cp:coreProperties>
</file>