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* IMPLEMENTOS * SUCATAS *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=HYPERLINK("https://www.leilaoonline.net/lote/detalhe/127303", "000")</f>
      </c>
      <c r="B11" s="4" t="s">
        <f>=HYPERLINK("https://www.leilaoonline.net/lote/detalhe/127303", " MB 1214 C 1997 com Munck PKB 1550")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=HYPERLINK("https://www.leilaoonline.net/lote/detalhe/126434", "001")</f>
      </c>
      <c r="B12" s="4" t="s">
        <f>=HYPERLINK("https://www.leilaoonline.net/lote/detalhe/126434", " Compressor de caminhão Silo")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=HYPERLINK("https://www.leilaoonline.net/lote/detalhe/126435", "002")</f>
      </c>
      <c r="B13" s="4" t="s">
        <f>=HYPERLINK("https://www.leilaoonline.net/lote/detalhe/126435", " Motor - 110cv")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=HYPERLINK("https://www.leilaoonline.net/lote/detalhe/126436", "003")</f>
      </c>
      <c r="B14" s="4" t="s">
        <f>=HYPERLINK("https://www.leilaoonline.net/lote/detalhe/126436", " Lote com: 2 uni. Motores")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=HYPERLINK("https://www.leilaoonline.net/lote/detalhe/126451", "004")</f>
      </c>
      <c r="B15" s="4" t="s">
        <f>=HYPERLINK("https://www.leilaoonline.net/lote/detalhe/126451", " Engenho de cana")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=HYPERLINK("https://www.leilaoonline.net/lote/detalhe/126437", "005")</f>
      </c>
      <c r="B16" s="4" t="s">
        <f>=HYPERLINK("https://www.leilaoonline.net/lote/detalhe/126437", " Aranha Hidráulica - Aprox. 150 x 120")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=HYPERLINK("https://www.leilaoonline.net/lote/detalhe/126452", "006")</f>
      </c>
      <c r="B17" s="4" t="s">
        <f>=HYPERLINK("https://www.leilaoonline.net/lote/detalhe/126452", " Bomba de água Allis - 1800 L/h -1992 - Aprox. 1.60 x 1.40")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=HYPERLINK("https://www.leilaoonline.net/lote/detalhe/126448", "007")</f>
      </c>
      <c r="B18" s="4" t="s">
        <f>=HYPERLINK("https://www.leilaoonline.net/lote/detalhe/126448", " Usina de Asfalto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=HYPERLINK("https://www.leilaoonline.net/lote/detalhe/126444", "008")</f>
      </c>
      <c r="B19" s="4" t="s">
        <f>=HYPERLINK("https://www.leilaoonline.net/lote/detalhe/126444", " Carro de boi antigo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=HYPERLINK("https://www.leilaoonline.net/lote/detalhe/126445", "009")</f>
      </c>
      <c r="B20" s="4" t="s">
        <f>=HYPERLINK("https://www.leilaoonline.net/lote/detalhe/126445", " Moinho de bola industrial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=HYPERLINK("https://www.leilaoonline.net/lote/detalhe/126453", "010")</f>
      </c>
      <c r="B21" s="4" t="s">
        <f>=HYPERLINK("https://www.leilaoonline.net/lote/detalhe/126453", " Desengrosso para madeira 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=HYPERLINK("https://www.leilaoonline.net/lote/detalhe/126440", "011")</f>
      </c>
      <c r="B22" s="4" t="s">
        <f>=HYPERLINK("https://www.leilaoonline.net/lote/detalhe/126440", " Exaustor - aprox. 150 x 100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=HYPERLINK("https://www.leilaoonline.net/lote/detalhe/126438", "012")</f>
      </c>
      <c r="B23" s="4" t="s">
        <f>=HYPERLINK("https://www.leilaoonline.net/lote/detalhe/126438", " Moinho Pet - Aprox 130 x 100")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=HYPERLINK("https://www.leilaoonline.net/lote/detalhe/126442", "013")</f>
      </c>
      <c r="B24" s="4" t="s">
        <f>=HYPERLINK("https://www.leilaoonline.net/lote/detalhe/126442", " Lote com: 20 uni. Prateleiras - Apróx 2.400 Kg - Preço Por KG")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1,60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=HYPERLINK("https://www.leilaoonline.net/lote/detalhe/126443", "014")</f>
      </c>
      <c r="B25" s="4" t="s">
        <f>=HYPERLINK("https://www.leilaoonline.net/lote/detalhe/126443", " Eixo diferencial de caterpillar  966")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=HYPERLINK("https://www.leilaoonline.net/lote/detalhe/126447", "015")</f>
      </c>
      <c r="B26" s="4" t="s">
        <f>=HYPERLINK("https://www.leilaoonline.net/lote/detalhe/126447", " Corrente diversas de maquina de esteiras  - Apróx. 5 toneladas - Preços por KG")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1,60</t>
        </is>
      </c>
      <c r="F26" s="4" t="inlineStr">
        <is>
          <t>0.20</t>
        </is>
      </c>
    </row>
    <row collapsed="false" customFormat="false" customHeight="false" hidden="false" ht="12.1" outlineLevel="0" r="27">
      <c r="A27" s="5" t="s">
        <f>=HYPERLINK("https://www.leilaoonline.net/lote/detalhe/126450", "016")</f>
      </c>
      <c r="B27" s="4" t="s">
        <f>=HYPERLINK("https://www.leilaoonline.net/lote/detalhe/126450", " Caçambas - Aproximadamente 700Kg Por caçamba - Lances por KG")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3,20</t>
        </is>
      </c>
      <c r="F27" s="4" t="inlineStr">
        <is>
          <t>0.20</t>
        </is>
      </c>
    </row>
    <row collapsed="false" customFormat="false" customHeight="false" hidden="false" ht="12.1" outlineLevel="0" r="28">
      <c r="A28" s="5" t="s">
        <f>=HYPERLINK("https://www.leilaoonline.net/lote/detalhe/126446", "017")</f>
      </c>
      <c r="B28" s="4" t="s">
        <f>=HYPERLINK("https://www.leilaoonline.net/lote/detalhe/126446", " Rolo Compactador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=HYPERLINK("https://www.leilaoonline.net/lote/detalhe/126439", "018")</f>
      </c>
      <c r="B29" s="4" t="s">
        <f>=HYPERLINK("https://www.leilaoonline.net/lote/detalhe/126439", " Motor a vapor antigo - Aprox.6.000 kg - Lances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1,00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=HYPERLINK("https://www.leilaoonline.net/lote/detalhe/126441", "019")</f>
      </c>
      <c r="B30" s="4" t="s">
        <f>=HYPERLINK("https://www.leilaoonline.net/lote/detalhe/126441", " Guilhotina Grande")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=HYPERLINK("https://www.leilaoonline.net/lote/detalhe/126454", "020")</f>
      </c>
      <c r="B31" s="4" t="s">
        <f>=HYPERLINK("https://www.leilaoonline.net/lote/detalhe/126454", " Diferencial Rockwell reduzido")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=HYPERLINK("https://www.leilaoonline.net/lote/detalhe/126449", "021")</f>
      </c>
      <c r="B32" s="4" t="s">
        <f>=HYPERLINK("https://www.leilaoonline.net/lote/detalhe/126449", " Filtro de Manga Industrial")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=HYPERLINK("https://www.leilaoonline.net/lote/detalhe/126455", "022")</f>
      </c>
      <c r="B33" s="4" t="s">
        <f>=HYPERLINK("https://www.leilaoonline.net/lote/detalhe/126455", " Motor diesel volvo 2230 - LOCAL: NARANDIBA/ SP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=HYPERLINK("https://www.leilaoonline.net/lote/detalhe/126457", "023")</f>
      </c>
      <c r="B34" s="4" t="s">
        <f>=HYPERLINK("https://www.leilaoonline.net/lote/detalhe/126457", " Jogo Roda Amarok - aro 22 - 265/35")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=HYPERLINK("https://www.leilaoonline.net/lote/detalhe/126456", "024")</f>
      </c>
      <c r="B35" s="4" t="s">
        <f>=HYPERLINK("https://www.leilaoonline.net/lote/detalhe/126456", " Moinho")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=HYPERLINK("https://www.leilaoonline.net/lote/detalhe/126461", "025")</f>
      </c>
      <c r="B36" s="4" t="s">
        <f>=HYPERLINK("https://www.leilaoonline.net/lote/detalhe/126461", " Motor Diesel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=HYPERLINK("https://www.leilaoonline.net/lote/detalhe/126460", "026")</f>
      </c>
      <c r="B37" s="4" t="s">
        <f>=HYPERLINK("https://www.leilaoonline.net/lote/detalhe/126460", " Compressor 140 IBF")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=HYPERLINK("https://www.leilaoonline.net/lote/detalhe/126458", "027")</f>
      </c>
      <c r="B38" s="4" t="s">
        <f>=HYPERLINK("https://www.leilaoonline.net/lote/detalhe/126458", " Lote com: 4 Pneus Off-road - Com rodas")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=HYPERLINK("https://www.leilaoonline.net/lote/detalhe/126459", "028")</f>
      </c>
      <c r="B39" s="4" t="s">
        <f>=HYPERLINK("https://www.leilaoonline.net/lote/detalhe/126459", " Talha Industrial")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2.050,00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=HYPERLINK("https://www.leilaoonline.net/lote/detalhe/126464", "029")</f>
      </c>
      <c r="B40" s="4" t="s">
        <f>=HYPERLINK("https://www.leilaoonline.net/lote/detalhe/126464", "  Painel Hidráulico com motor e bomba")</f>
      </c>
      <c r="C40" s="4" t="inlineStr">
        <is>
          <t>Vendido</t>
        </is>
      </c>
      <c r="D40" s="4" t="inlineStr">
        <is>
          <t>2</t>
        </is>
      </c>
      <c r="E40" s="5" t="inlineStr">
        <is>
          <t>4.250,00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=HYPERLINK("https://www.leilaoonline.net/lote/detalhe/126463", "030")</f>
      </c>
      <c r="B41" s="4" t="s">
        <f>=HYPERLINK("https://www.leilaoonline.net/lote/detalhe/126463", " Caçamba 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=HYPERLINK("https://www.leilaoonline.net/lote/detalhe/126462", "031")</f>
      </c>
      <c r="B42" s="4" t="s">
        <f>=HYPERLINK("https://www.leilaoonline.net/lote/detalhe/126462", " Bomba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=HYPERLINK("https://www.leilaoonline.net/lote/detalhe/126533", "032")</f>
      </c>
      <c r="B43" s="4" t="s">
        <f>=HYPERLINK("https://www.leilaoonline.net/lote/detalhe/126533", "Munck guindaste grua  2010 - ECO mod. 10.000 - Duas lanças Hidráulicas  - Para reaproveitamento")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=HYPERLINK("https://www.leilaoonline.net/lote/detalhe/126519", "058")</f>
      </c>
      <c r="B44" s="4" t="s">
        <f>=HYPERLINK("https://www.leilaoonline.net/lote/detalhe/126519", "Máquina de costura  id.1")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108,00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=HYPERLINK("https://www.leilaoonline.net/lote/detalhe/126520", "059")</f>
      </c>
      <c r="B45" s="4" t="s">
        <f>=HYPERLINK("https://www.leilaoonline.net/lote/detalhe/126520", "Máquina de costura Id. 2")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108,00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=HYPERLINK("https://www.leilaoonline.net/lote/detalhe/126521", "060")</f>
      </c>
      <c r="B46" s="4" t="s">
        <f>=HYPERLINK("https://www.leilaoonline.net/lote/detalhe/126521", "Máquina de costura Id.3")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108,00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=HYPERLINK("https://www.leilaoonline.net/lote/detalhe/126522", "061")</f>
      </c>
      <c r="B47" s="4" t="s">
        <f>=HYPERLINK("https://www.leilaoonline.net/lote/detalhe/126522", "Máquina de costura Id. 4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108,00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=HYPERLINK("https://www.leilaoonline.net/lote/detalhe/126523", "062")</f>
      </c>
      <c r="B48" s="4" t="s">
        <f>=HYPERLINK("https://www.leilaoonline.net/lote/detalhe/126523", "Máquina de costura Id. 5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108,00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=HYPERLINK("https://www.leilaoonline.net/lote/detalhe/126524", "063")</f>
      </c>
      <c r="B49" s="4" t="s">
        <f>=HYPERLINK("https://www.leilaoonline.net/lote/detalhe/126524", "Máquina de costura - Id. 6")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108,00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=HYPERLINK("https://www.leilaoonline.net/lote/detalhe/126525", "064")</f>
      </c>
      <c r="B50" s="4" t="s">
        <f>=HYPERLINK("https://www.leilaoonline.net/lote/detalhe/126525", "Maquina de costura Id. 7")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108,00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=HYPERLINK("https://www.leilaoonline.net/lote/detalhe/126526", "065")</f>
      </c>
      <c r="B51" s="4" t="s">
        <f>=HYPERLINK("https://www.leilaoonline.net/lote/detalhe/126526", "Máquina de costura Id. 8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108,00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=HYPERLINK("https://www.leilaoonline.net/lote/detalhe/126527", "066")</f>
      </c>
      <c r="B52" s="4" t="s">
        <f>=HYPERLINK("https://www.leilaoonline.net/lote/detalhe/126527", "Máquina de costura Id. 9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108,00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=HYPERLINK("https://www.leilaoonline.net/lote/detalhe/126528", "067")</f>
      </c>
      <c r="B53" s="4" t="s">
        <f>=HYPERLINK("https://www.leilaoonline.net/lote/detalhe/126528", "Máquina de costura Id. 10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108,00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=HYPERLINK("https://www.leilaoonline.net/lote/detalhe/126499", "068")</f>
      </c>
      <c r="B54" s="4" t="s">
        <f>=HYPERLINK("https://www.leilaoonline.net/lote/detalhe/126499", "Caldeira de vapor - 5.0G 2002 tipo m3p - 5 toneladas de vapor por hora")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=HYPERLINK("https://www.leilaoonline.net/lote/detalhe/126465", "069")</f>
      </c>
      <c r="B55" s="4" t="s">
        <f>=HYPERLINK("https://www.leilaoonline.net/lote/detalhe/126465", "Compressor")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=HYPERLINK("https://www.leilaoonline.net/lote/detalhe/126468", "070")</f>
      </c>
      <c r="B56" s="4" t="s">
        <f>=HYPERLINK("https://www.leilaoonline.net/lote/detalhe/126468", " Tupia")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=HYPERLINK("https://www.leilaoonline.net/lote/detalhe/126467", "071")</f>
      </c>
      <c r="B57" s="4" t="s">
        <f>=HYPERLINK("https://www.leilaoonline.net/lote/detalhe/126467", " Prensa Hydrauma")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=HYPERLINK("https://www.leilaoonline.net/lote/detalhe/126490", "072")</f>
      </c>
      <c r="B58" s="4" t="s">
        <f>=HYPERLINK("https://www.leilaoonline.net/lote/detalhe/126490", " Ventoinha - Type D Roto")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=HYPERLINK("https://www.leilaoonline.net/lote/detalhe/126469", "073")</f>
      </c>
      <c r="B59" s="4" t="s">
        <f>=HYPERLINK("https://www.leilaoonline.net/lote/detalhe/126469", " Conjunto Hidráulico")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=HYPERLINK("https://www.leilaoonline.net/lote/detalhe/126486", "075")</f>
      </c>
      <c r="B60" s="4" t="s">
        <f>=HYPERLINK("https://www.leilaoonline.net/lote/detalhe/126486", " Britador de mandíbula - 20 X 15")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=HYPERLINK("https://www.leilaoonline.net/lote/detalhe/126495", "076")</f>
      </c>
      <c r="B61" s="4" t="s">
        <f>=HYPERLINK("https://www.leilaoonline.net/lote/detalhe/126495", " Plaina - 4 Faces")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=HYPERLINK("https://www.leilaoonline.net/lote/detalhe/126485", "077")</f>
      </c>
      <c r="B62" s="4" t="s">
        <f>=HYPERLINK("https://www.leilaoonline.net/lote/detalhe/126485", " Bomba com motor ( 2 unidades )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=HYPERLINK("https://www.leilaoonline.net/lote/detalhe/126472", "078")</f>
      </c>
      <c r="B63" s="4" t="s">
        <f>=HYPERLINK("https://www.leilaoonline.net/lote/detalhe/126472", " Prensa com Comando")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=HYPERLINK("https://www.leilaoonline.net/lote/detalhe/126489", "079")</f>
      </c>
      <c r="B64" s="4" t="s">
        <f>=HYPERLINK("https://www.leilaoonline.net/lote/detalhe/126489", " Gerador 250/275 Kva - Motor MWM")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=HYPERLINK("https://www.leilaoonline.net/lote/detalhe/126494", "080")</f>
      </c>
      <c r="B65" s="4" t="s">
        <f>=HYPERLINK("https://www.leilaoonline.net/lote/detalhe/126494", " Secador Industrial")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=HYPERLINK("https://www.leilaoonline.net/lote/detalhe/126482", "081")</f>
      </c>
      <c r="B66" s="4" t="s">
        <f>=HYPERLINK("https://www.leilaoonline.net/lote/detalhe/126482", " Britador de mandíbula - 30 X 20")</f>
      </c>
      <c r="C66" s="4" t="inlineStr">
        <is>
          <t>Não vendido</t>
        </is>
      </c>
      <c r="D66" s="4" t="inlineStr">
        <is>
          <t>13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=HYPERLINK("https://www.leilaoonline.net/lote/detalhe/126488", "082")</f>
      </c>
      <c r="B67" s="4" t="s">
        <f>=HYPERLINK("https://www.leilaoonline.net/lote/detalhe/126488", " Esteira - 7 metros")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=HYPERLINK("https://www.leilaoonline.net/lote/detalhe/126481", "083")</f>
      </c>
      <c r="B68" s="4" t="s">
        <f>=HYPERLINK("https://www.leilaoonline.net/lote/detalhe/126481", " Sucata - Cabine de VW")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=HYPERLINK("https://www.leilaoonline.net/lote/detalhe/126491", "084")</f>
      </c>
      <c r="B69" s="4" t="s">
        <f>=HYPERLINK("https://www.leilaoonline.net/lote/detalhe/126491", " Churumeira com motor a Diesel - Sucata")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=HYPERLINK("https://www.leilaoonline.net/lote/detalhe/126483", "085")</f>
      </c>
      <c r="B70" s="4" t="s">
        <f>=HYPERLINK("https://www.leilaoonline.net/lote/detalhe/126483", " Tanque Churumeira - Sucata")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=HYPERLINK("https://www.leilaoonline.net/lote/detalhe/126480", "086")</f>
      </c>
      <c r="B71" s="4" t="s">
        <f>=HYPERLINK("https://www.leilaoonline.net/lote/detalhe/126480", " Plantadeira - Sucata")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=HYPERLINK("https://www.leilaoonline.net/lote/detalhe/126487", "087")</f>
      </c>
      <c r="B72" s="4" t="s">
        <f>=HYPERLINK("https://www.leilaoonline.net/lote/detalhe/126487", " Máquina agrícola")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=HYPERLINK("https://www.leilaoonline.net/lote/detalhe/126492", "088")</f>
      </c>
      <c r="B73" s="4" t="s">
        <f>=HYPERLINK("https://www.leilaoonline.net/lote/detalhe/126492", " Aproximadamente 2.500 kg de Cuica de freio")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1,00</t>
        </is>
      </c>
      <c r="F73" s="4" t="inlineStr">
        <is>
          <t>0.20</t>
        </is>
      </c>
    </row>
    <row collapsed="false" customFormat="false" customHeight="false" hidden="false" ht="12.1" outlineLevel="0" r="74">
      <c r="A74" s="5" t="s">
        <f>=HYPERLINK("https://www.leilaoonline.net/lote/detalhe/126466", "089")</f>
      </c>
      <c r="B74" s="4" t="s">
        <f>=HYPERLINK("https://www.leilaoonline.net/lote/detalhe/126466", " Empilhadeira - Sucata")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=HYPERLINK("https://www.leilaoonline.net/lote/detalhe/126484", "090")</f>
      </c>
      <c r="B75" s="4" t="s">
        <f>=HYPERLINK("https://www.leilaoonline.net/lote/detalhe/126484", " Citroen Berlingo - Sucata")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=HYPERLINK("https://www.leilaoonline.net/lote/detalhe/126493", "091")</f>
      </c>
      <c r="B76" s="4" t="s">
        <f>=HYPERLINK("https://www.leilaoonline.net/lote/detalhe/126493", "Lote com - 2 uni. Torre - Sucata - (1 uni. com motor ) 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=HYPERLINK("https://www.leilaoonline.net/lote/detalhe/126496", "092")</f>
      </c>
      <c r="B77" s="4" t="s">
        <f>=HYPERLINK("https://www.leilaoonline.net/lote/detalhe/126496", "Caixa ZF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=HYPERLINK("https://www.leilaoonline.net/lote/detalhe/126497", "093")</f>
      </c>
      <c r="B78" s="4" t="s">
        <f>=HYPERLINK("https://www.leilaoonline.net/lote/detalhe/126497", "Bomba")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=HYPERLINK("https://www.leilaoonline.net/lote/detalhe/126498", "094")</f>
      </c>
      <c r="B79" s="4" t="s">
        <f>=HYPERLINK("https://www.leilaoonline.net/lote/detalhe/126498", "[vídeo] Retroescavadeira Case 580L - 2007 - 95.125hrs ")</f>
      </c>
      <c r="C79" s="4" t="inlineStr">
        <is>
          <t>Não vendido</t>
        </is>
      </c>
      <c r="D79" s="4" t="inlineStr">
        <is>
          <t>6</t>
        </is>
      </c>
      <c r="E79" s="5" t="inlineStr">
        <is>
          <t>95.000,00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=HYPERLINK("https://www.leilaoonline.net/lote/detalhe/126500", "095")</f>
      </c>
      <c r="B80" s="4" t="s">
        <f>=HYPERLINK("https://www.leilaoonline.net/lote/detalhe/126500", "Caldeira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=HYPERLINK("https://www.leilaoonline.net/lote/detalhe/126501", "096")</f>
      </c>
      <c r="B81" s="4" t="s">
        <f>=HYPERLINK("https://www.leilaoonline.net/lote/detalhe/126501", "2 unidades de roda - sem Camara")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=HYPERLINK("https://www.leilaoonline.net/lote/detalhe/126502", "097")</f>
      </c>
      <c r="B82" s="4" t="s">
        <f>=HYPERLINK("https://www.leilaoonline.net/lote/detalhe/126502", "Aparador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=HYPERLINK("https://www.leilaoonline.net/lote/detalhe/126503", "098")</f>
      </c>
      <c r="B83" s="4" t="s">
        <f>=HYPERLINK("https://www.leilaoonline.net/lote/detalhe/126503", "Armário guarda-roupas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=HYPERLINK("https://www.leilaoonline.net/lote/detalhe/126504", "099")</f>
      </c>
      <c r="B84" s="4" t="s">
        <f>=HYPERLINK("https://www.leilaoonline.net/lote/detalhe/126504", "Cabine Scania")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=HYPERLINK("https://www.leilaoonline.net/lote/detalhe/126505", "100")</f>
      </c>
      <c r="B85" s="4" t="s">
        <f>=HYPERLINK("https://www.leilaoonline.net/lote/detalhe/126505", "Motor 366 - 1989 - Funcionando")</f>
      </c>
      <c r="C85" s="4" t="inlineStr">
        <is>
          <t>Vendido</t>
        </is>
      </c>
      <c r="D85" s="4" t="inlineStr">
        <is>
          <t>7</t>
        </is>
      </c>
      <c r="E85" s="5" t="inlineStr">
        <is>
          <t>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=HYPERLINK("https://www.leilaoonline.net/lote/detalhe/126506", "101")</f>
      </c>
      <c r="B86" s="4" t="s">
        <f>=HYPERLINK("https://www.leilaoonline.net/lote/detalhe/126506", "Sucata de Caixa Mercedes mod. G360 - 5 marchas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=HYPERLINK("https://www.leilaoonline.net/lote/detalhe/126507", "102")</f>
      </c>
      <c r="B87" s="4" t="s">
        <f>=HYPERLINK("https://www.leilaoonline.net/lote/detalhe/126507", "Eixo dianteiro ( somente eixo )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=HYPERLINK("https://www.leilaoonline.net/lote/detalhe/126508", "103")</f>
      </c>
      <c r="B88" s="4" t="s">
        <f>=HYPERLINK("https://www.leilaoonline.net/lote/detalhe/126508", "Diferencial ( somente diferencial )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=HYPERLINK("https://www.leilaoonline.net/lote/detalhe/126509", "104")</f>
      </c>
      <c r="B89" s="4" t="s">
        <f>=HYPERLINK("https://www.leilaoonline.net/lote/detalhe/126509", "Sucata de Cabine de L200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=HYPERLINK("https://www.leilaoonline.net/lote/detalhe/126510", "105")</f>
      </c>
      <c r="B90" s="4" t="s">
        <f>=HYPERLINK("https://www.leilaoonline.net/lote/detalhe/126510", "Jet Ski - Kawasaki Xi - 1995")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4.250,00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=HYPERLINK("https://www.leilaoonline.net/lote/detalhe/126708", "106")</f>
      </c>
      <c r="B91" s="4" t="s">
        <f>=HYPERLINK("https://www.leilaoonline.net/lote/detalhe/126708", "[ vídeo] Trator de esteira CAT modelo D4E ano 1988 - funcionando")</f>
      </c>
      <c r="C91" s="4" t="inlineStr">
        <is>
          <t>Vendido</t>
        </is>
      </c>
      <c r="D91" s="4" t="inlineStr">
        <is>
          <t>54</t>
        </is>
      </c>
      <c r="E91" s="5" t="inlineStr">
        <is>
          <t>98.000,00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=HYPERLINK("https://www.leilaoonline.net/lote/detalhe/126512", "107")</f>
      </c>
      <c r="B92" s="4" t="s">
        <f>=HYPERLINK("https://www.leilaoonline.net/lote/detalhe/126512", "[vídeo] Painel de teste hidráulico.")</f>
      </c>
      <c r="C92" s="4" t="inlineStr">
        <is>
          <t>Vendido</t>
        </is>
      </c>
      <c r="D92" s="4" t="inlineStr">
        <is>
          <t>2</t>
        </is>
      </c>
      <c r="E92" s="5" t="inlineStr">
        <is>
          <t>4.250,00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=HYPERLINK("https://www.leilaoonline.net/lote/detalhe/126513", "108")</f>
      </c>
      <c r="B93" s="4" t="s">
        <f>=HYPERLINK("https://www.leilaoonline.net/lote/detalhe/126513", "Caçamba Basculante")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=HYPERLINK("https://www.leilaoonline.net/lote/detalhe/126514", "109")</f>
      </c>
      <c r="B94" s="4" t="s">
        <f>=HYPERLINK("https://www.leilaoonline.net/lote/detalhe/126514", "Engenho de Cana - Aproximadamente 3 toneladas")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=HYPERLINK("https://www.leilaoonline.net/lote/detalhe/126515", "110")</f>
      </c>
      <c r="B95" s="4" t="s">
        <f>=HYPERLINK("https://www.leilaoonline.net/lote/detalhe/126515", "Carrinho de pesar Boi ")</f>
      </c>
      <c r="C95" s="4" t="inlineStr">
        <is>
          <t>Vendido</t>
        </is>
      </c>
      <c r="D95" s="4" t="inlineStr">
        <is>
          <t>11</t>
        </is>
      </c>
      <c r="E95" s="5" t="inlineStr">
        <is>
          <t>3.500,00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=HYPERLINK("https://www.leilaoonline.net/lote/detalhe/126516", "111")</f>
      </c>
      <c r="B96" s="4" t="s">
        <f>=HYPERLINK("https://www.leilaoonline.net/lote/detalhe/126516", "Aspirador industrial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=HYPERLINK("https://www.leilaoonline.net/lote/detalhe/126517", "112")</f>
      </c>
      <c r="B97" s="4" t="s">
        <f>=HYPERLINK("https://www.leilaoonline.net/lote/detalhe/126517", "Máquina de lavar piso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=HYPERLINK("https://www.leilaoonline.net/lote/detalhe/126518", "113")</f>
      </c>
      <c r="B98" s="4" t="s">
        <f>=HYPERLINK("https://www.leilaoonline.net/lote/detalhe/126518", "Máquina de lavar Piso - Advance")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307,00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=HYPERLINK("https://www.leilaoonline.net/lote/detalhe/127275", "114")</f>
      </c>
      <c r="B99" s="4" t="s">
        <f>=HYPERLINK("https://www.leilaoonline.net/lote/detalhe/127275", " Girafa para caminhão")</f>
      </c>
      <c r="C99" s="4" t="inlineStr">
        <is>
          <t>Vendido</t>
        </is>
      </c>
      <c r="D99" s="4" t="inlineStr">
        <is>
          <t>4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=HYPERLINK("https://www.leilaoonline.net/lote/detalhe/127283", "115")</f>
      </c>
      <c r="B100" s="4" t="s">
        <f>=HYPERLINK("https://www.leilaoonline.net/lote/detalhe/127283", " Lote com: 4 unid. Paleteras para 2 ton.")</f>
      </c>
      <c r="C100" s="4" t="inlineStr">
        <is>
          <t>Vendido</t>
        </is>
      </c>
      <c r="D100" s="4" t="inlineStr">
        <is>
          <t>7</t>
        </is>
      </c>
      <c r="E100" s="5" t="inlineStr">
        <is>
          <t>708,00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=HYPERLINK("https://www.leilaoonline.net/lote/detalhe/127276", "116")</f>
      </c>
      <c r="B101" s="4" t="s">
        <f>=HYPERLINK("https://www.leilaoonline.net/lote/detalhe/127276", " Retroescavadeira desmontada")</f>
      </c>
      <c r="C101" s="4" t="inlineStr">
        <is>
          <t>Venda condicional</t>
        </is>
      </c>
      <c r="D101" s="4" t="inlineStr">
        <is>
          <t>1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=HYPERLINK("https://www.leilaoonline.net/lote/detalhe/127277", "117")</f>
      </c>
      <c r="B102" s="4" t="s">
        <f>=HYPERLINK("https://www.leilaoonline.net/lote/detalhe/127277", " Redutor 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=HYPERLINK("https://www.leilaoonline.net/lote/detalhe/127281", "118")</f>
      </c>
      <c r="B103" s="4" t="s">
        <f>=HYPERLINK("https://www.leilaoonline.net/lote/detalhe/127281", " Talha - ponte rolante")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=HYPERLINK("https://www.leilaoonline.net/lote/detalhe/127295", "119")</f>
      </c>
      <c r="B104" s="4" t="s">
        <f>=HYPERLINK("https://www.leilaoonline.net/lote/detalhe/127295", " Bomba Submersa - grande")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=HYPERLINK("https://www.leilaoonline.net/lote/detalhe/127291", "120")</f>
      </c>
      <c r="B105" s="4" t="s">
        <f>=HYPERLINK("https://www.leilaoonline.net/lote/detalhe/127291", " Bomba de Inox com redutor")</f>
      </c>
      <c r="C105" s="4" t="inlineStr">
        <is>
          <t>Vendido</t>
        </is>
      </c>
      <c r="D105" s="4" t="inlineStr">
        <is>
          <t>4</t>
        </is>
      </c>
      <c r="E105" s="5" t="inlineStr">
        <is>
          <t>1.750,00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=HYPERLINK("https://www.leilaoonline.net/lote/detalhe/127296", "121")</f>
      </c>
      <c r="B106" s="4" t="s">
        <f>=HYPERLINK("https://www.leilaoonline.net/lote/detalhe/127296", " Talha - 5 ton. 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=HYPERLINK("https://www.leilaoonline.net/lote/detalhe/127290", "122")</f>
      </c>
      <c r="B107" s="4" t="s">
        <f>=HYPERLINK("https://www.leilaoonline.net/lote/detalhe/127290", " Redutor para guincho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=HYPERLINK("https://www.leilaoonline.net/lote/detalhe/127292", "123")</f>
      </c>
      <c r="B108" s="4" t="s">
        <f>=HYPERLINK("https://www.leilaoonline.net/lote/detalhe/127292", " Motor Tobata")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=HYPERLINK("https://www.leilaoonline.net/lote/detalhe/127278", "124")</f>
      </c>
      <c r="B109" s="4" t="s">
        <f>=HYPERLINK("https://www.leilaoonline.net/lote/detalhe/127278", " Motor")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=HYPERLINK("https://www.leilaoonline.net/lote/detalhe/127287", "125")</f>
      </c>
      <c r="B110" s="4" t="s">
        <f>=HYPERLINK("https://www.leilaoonline.net/lote/detalhe/127287", " Lote com: 2 motores gasolina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=HYPERLINK("https://www.leilaoonline.net/lote/detalhe/127279", "126")</f>
      </c>
      <c r="B111" s="4" t="s">
        <f>=HYPERLINK("https://www.leilaoonline.net/lote/detalhe/127279", " Graxeira - com redutor - diversas saídas")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=HYPERLINK("https://www.leilaoonline.net/lote/detalhe/127294", "127")</f>
      </c>
      <c r="B112" s="4" t="s">
        <f>=HYPERLINK("https://www.leilaoonline.net/lote/detalhe/127294", " Motor mercury - marítimo  ")</f>
      </c>
      <c r="C112" s="4" t="inlineStr">
        <is>
          <t>Vendido</t>
        </is>
      </c>
      <c r="D112" s="4" t="inlineStr">
        <is>
          <t>5</t>
        </is>
      </c>
      <c r="E112" s="5" t="inlineStr">
        <is>
          <t>600,00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=HYPERLINK("https://www.leilaoonline.net/lote/detalhe/127282", "128")</f>
      </c>
      <c r="B113" s="4" t="s">
        <f>=HYPERLINK("https://www.leilaoonline.net/lote/detalhe/127282", " Bomba de vácuo")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=HYPERLINK("https://www.leilaoonline.net/lote/detalhe/127284", "129")</f>
      </c>
      <c r="B114" s="4" t="s">
        <f>=HYPERLINK("https://www.leilaoonline.net/lote/detalhe/127284", " Bomba")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=HYPERLINK("https://www.leilaoonline.net/lote/detalhe/127285", "130")</f>
      </c>
      <c r="B115" s="4" t="s">
        <f>=HYPERLINK("https://www.leilaoonline.net/lote/detalhe/127285", " Motor diesel")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=HYPERLINK("https://www.leilaoonline.net/lote/detalhe/127286", "131")</f>
      </c>
      <c r="B116" s="4" t="s">
        <f>=HYPERLINK("https://www.leilaoonline.net/lote/detalhe/127286", " Guincho")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=HYPERLINK("https://www.leilaoonline.net/lote/detalhe/127280", "132")</f>
      </c>
      <c r="B117" s="4" t="s">
        <f>=HYPERLINK("https://www.leilaoonline.net/lote/detalhe/127280", " Lote com: 2 uni. Bombas - lavar ou pulverizar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=HYPERLINK("https://www.leilaoonline.net/lote/detalhe/127289", "133")</f>
      </c>
      <c r="B118" s="4" t="s">
        <f>=HYPERLINK("https://www.leilaoonline.net/lote/detalhe/127289", " Lote com: 2 uni. Cortador de grama - gasolina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=HYPERLINK("https://www.leilaoonline.net/lote/detalhe/127288", "134")</f>
      </c>
      <c r="B119" s="4" t="s">
        <f>=HYPERLINK("https://www.leilaoonline.net/lote/detalhe/127288", " Motor Yanmar  B10 - diesel")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=HYPERLINK("https://www.leilaoonline.net/lote/detalhe/127293", "135")</f>
      </c>
      <c r="B120" s="4" t="s">
        <f>=HYPERLINK("https://www.leilaoonline.net/lote/detalhe/127293", " lote de: várias unidades  - Pistão Pneumático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=HYPERLINK("https://www.leilaoonline.net/lote/detalhe/127297", "136")</f>
      </c>
      <c r="B121" s="4" t="s">
        <f>=HYPERLINK("https://www.leilaoonline.net/lote/detalhe/127297", " Aparelho de Sauna à gás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=HYPERLINK("https://www.leilaoonline.net/lote/detalhe/127298", "137")</f>
      </c>
      <c r="B122" s="4" t="s">
        <f>=HYPERLINK("https://www.leilaoonline.net/lote/detalhe/127298", " Ventoinha Industrial")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=HYPERLINK("https://www.leilaoonline.net/lote/detalhe/127304", "138")</f>
      </c>
      <c r="B123" s="4" t="s">
        <f>=HYPERLINK("https://www.leilaoonline.net/lote/detalhe/127304", " Bomba à vácuo - motor 10hp")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=HYPERLINK("https://www.leilaoonline.net/lote/detalhe/127309", "139")</f>
      </c>
      <c r="B124" s="4" t="s">
        <f>=HYPERLINK("https://www.leilaoonline.net/lote/detalhe/127309", " Variador de rotação - grande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=HYPERLINK("https://www.leilaoonline.net/lote/detalhe/127299", "140")</f>
      </c>
      <c r="B125" s="4" t="s">
        <f>=HYPERLINK("https://www.leilaoonline.net/lote/detalhe/127299", " Lote com: Válvulas - Apróx 3 ton. - Preço por kg")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1,25</t>
        </is>
      </c>
      <c r="F125" s="4" t="inlineStr">
        <is>
          <t>0.25</t>
        </is>
      </c>
    </row>
    <row collapsed="false" customFormat="false" customHeight="false" hidden="false" ht="12.1" outlineLevel="0" r="126">
      <c r="A126" s="5" t="s">
        <f>=HYPERLINK("https://www.leilaoonline.net/lote/detalhe/127300", "141")</f>
      </c>
      <c r="B126" s="4" t="s">
        <f>=HYPERLINK("https://www.leilaoonline.net/lote/detalhe/127300", " Motor Diesel")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108,00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=HYPERLINK("https://www.leilaoonline.net/lote/detalhe/127311", "142")</f>
      </c>
      <c r="B127" s="4" t="s">
        <f>=HYPERLINK("https://www.leilaoonline.net/lote/detalhe/127311", " Motor Diesel - Agrale")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=HYPERLINK("https://www.leilaoonline.net/lote/detalhe/127305", "143")</f>
      </c>
      <c r="B128" s="4" t="s">
        <f>=HYPERLINK("https://www.leilaoonline.net/lote/detalhe/127305", " Bomba de vazão -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=HYPERLINK("https://www.leilaoonline.net/lote/detalhe/127312", "144")</f>
      </c>
      <c r="B129" s="4" t="s">
        <f>=HYPERLINK("https://www.leilaoonline.net/lote/detalhe/127312", " Transformador")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=HYPERLINK("https://www.leilaoonline.net/lote/detalhe/127310", "145")</f>
      </c>
      <c r="B130" s="4" t="s">
        <f>=HYPERLINK("https://www.leilaoonline.net/lote/detalhe/127310", " Máquinas elétricas")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=HYPERLINK("https://www.leilaoonline.net/lote/detalhe/127307", "146")</f>
      </c>
      <c r="B131" s="4" t="s">
        <f>=HYPERLINK("https://www.leilaoonline.net/lote/detalhe/127307", " Furadeira - sucata")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=HYPERLINK("https://www.leilaoonline.net/lote/detalhe/127308", "147")</f>
      </c>
      <c r="B132" s="4" t="s">
        <f>=HYPERLINK("https://www.leilaoonline.net/lote/detalhe/127308", " Lote com: 3 unidades de Válvulas Pneumáticas")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=HYPERLINK("https://www.leilaoonline.net/lote/detalhe/127314", "148")</f>
      </c>
      <c r="B133" s="4" t="s">
        <f>=HYPERLINK("https://www.leilaoonline.net/lote/detalhe/127314", " Seladora - semi automática")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=HYPERLINK("https://www.leilaoonline.net/lote/detalhe/127313", "149")</f>
      </c>
      <c r="B134" s="4" t="s">
        <f>=HYPERLINK("https://www.leilaoonline.net/lote/detalhe/127313", " Máquina Rotuladora / etiquetadora")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306,00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=HYPERLINK("https://www.leilaoonline.net/lote/detalhe/127302", "150")</f>
      </c>
      <c r="B135" s="4" t="s">
        <f>=HYPERLINK("https://www.leilaoonline.net/lote/detalhe/127302", " Prensa recravadeira de lata")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=HYPERLINK("https://www.leilaoonline.net/lote/detalhe/127301", "151")</f>
      </c>
      <c r="B136" s="4" t="s">
        <f>=HYPERLINK("https://www.leilaoonline.net/lote/detalhe/127301", " Triturador industrial")</f>
      </c>
      <c r="C136" s="4" t="inlineStr">
        <is>
          <t>Vendido</t>
        </is>
      </c>
      <c r="D136" s="4" t="inlineStr">
        <is>
          <t>52</t>
        </is>
      </c>
      <c r="E136" s="5" t="inlineStr">
        <is>
          <t>14.750,00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=HYPERLINK("https://www.leilaoonline.net/lote/detalhe/127306", "152")</f>
      </c>
      <c r="B137" s="4" t="s">
        <f>=HYPERLINK("https://www.leilaoonline.net/lote/detalhe/127306", " Torno Imor - industrial - 3 pés - 260 de barramento")</f>
      </c>
      <c r="C137" s="4" t="inlineStr">
        <is>
          <t>Vendido</t>
        </is>
      </c>
      <c r="D137" s="4" t="inlineStr">
        <is>
          <t>7</t>
        </is>
      </c>
      <c r="E137" s="5" t="inlineStr">
        <is>
          <t>14.500,00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=HYPERLINK("https://www.leilaoonline.net/lote/detalhe/127540", "153")</f>
      </c>
      <c r="B138" s="4" t="s">
        <f>=HYPERLINK("https://www.leilaoonline.net/lote/detalhe/127540", "Sofá antigo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=HYPERLINK("https://www.leilaoonline.net/lote/detalhe/127541", "154")</f>
      </c>
      <c r="B139" s="4" t="s">
        <f>=HYPERLINK("https://www.leilaoonline.net/lote/detalhe/127541", "[vídeo] Gerador - 45Kva")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=HYPERLINK("https://www.leilaoonline.net/lote/detalhe/128037", "155")</f>
      </c>
      <c r="B140" s="4" t="s">
        <f>=HYPERLINK("https://www.leilaoonline.net/lote/detalhe/128037", "Tanque chorumeira para caminhão 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5.000,00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=HYPERLINK("https://www.leilaoonline.net/lote/detalhe/128038", "156")</f>
      </c>
      <c r="B141" s="4" t="s">
        <f>=HYPERLINK("https://www.leilaoonline.net/lote/detalhe/128038", "Mesa com 6 cadeiras - antiga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2026-06-30T12:47:56.00Z</dcterms:created>
  <dc:creator>Tellks Tecnologia</dc:creator>
  <cp:revision>0</cp:revision>
</cp:coreProperties>
</file>