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MÁQUINAS, EQUIPAMENTOS E DIVERSIDADES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20/05/2022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=HYPERLINK("https://www.leilaoonline.net/lote/detalhe/126918", "000")</f>
      </c>
      <c r="B11" s="4" t="s">
        <f>=HYPERLINK("https://www.leilaoonline.net/lote/detalhe/126918", "Máquina 4 soldas Ultra VS 250. Ano 2005. Massipack. Em bom estado. Funcionando. Com controlador de peso Perfor e detector de metal Brapenta")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=HYPERLINK("https://www.leilaoonline.net/lote/detalhe/126897", "001")</f>
      </c>
      <c r="B12" s="4" t="s">
        <f>=HYPERLINK("https://www.leilaoonline.net/lote/detalhe/126897", "Máquina 4 soldas Ultra VS 250. Ano 2008. Massipack. Em bom estado. Funcionando. Com controlador de peso Perfor.")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=HYPERLINK("https://www.leilaoonline.net/lote/detalhe/126887", "002")</f>
      </c>
      <c r="B13" s="4" t="s">
        <f>=HYPERLINK("https://www.leilaoonline.net/lote/detalhe/126887", "Lote de manequins de fibra com avarias.")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=HYPERLINK("https://www.leilaoonline.net/lote/detalhe/127182", "003")</f>
      </c>
      <c r="B14" s="4" t="s">
        <f>=HYPERLINK("https://www.leilaoonline.net/lote/detalhe/127182", " aprox. 1405 unidades de rolamentos")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=HYPERLINK("https://www.leilaoonline.net/lote/detalhe/127085", "004")</f>
      </c>
      <c r="B15" s="4" t="s">
        <f>=HYPERLINK("https://www.leilaoonline.net/lote/detalhe/127085", "FORMULA 1 FAPINHA. COLEÇÃO SENNA, PINTURA VERMELHO FERRARI DO PILOTO MICHAEL SCHUMACHER")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=HYPERLINK("https://www.leilaoonline.net/lote/detalhe/127097", "005")</f>
      </c>
      <c r="B16" s="4" t="s">
        <f>=HYPERLINK("https://www.leilaoonline.net/lote/detalhe/127097", " Geladeira White-Westinghouse 4.1 Super Freezer. Em funcionamento.")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=HYPERLINK("https://www.leilaoonline.net/lote/detalhe/127094", "006")</f>
      </c>
      <c r="B17" s="4" t="s">
        <f>=HYPERLINK("https://www.leilaoonline.net/lote/detalhe/127094", " Geladeira Brastemp 370 litros. Frost Free. Funcionando.")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=HYPERLINK("https://www.leilaoonline.net/lote/detalhe/127105", "007")</f>
      </c>
      <c r="B18" s="4" t="s">
        <f>=HYPERLINK("https://www.leilaoonline.net/lote/detalhe/127105", " Kit com 2 Bolsas em Couro, sendo: 01 Bolsa verde água em couro legítimo e 01 Bolsa prata velho em couro legítimo e trabalhado na parte frontal.")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=HYPERLINK("https://www.leilaoonline.net/lote/detalhe/127118", "008")</f>
      </c>
      <c r="B19" s="4" t="s">
        <f>=HYPERLINK("https://www.leilaoonline.net/lote/detalhe/127118", " Kit com 2 Bolsas em Couro legítimo sendo: 1 Bolsa em couro nas cores marrom, branco, bege e laranja. E 1 Bolsa bege em couro legítimo.")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=HYPERLINK("https://www.leilaoonline.net/lote/detalhe/127125", "009")</f>
      </c>
      <c r="B20" s="4" t="s">
        <f>=HYPERLINK("https://www.leilaoonline.net/lote/detalhe/127125", " Kit com 2 bolsas em Couro sendo: 01 Bolsa em couro legítimo nos tons de bege. E 01 Bolsa de couro legitimo na cor preta")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=HYPERLINK("https://www.leilaoonline.net/lote/detalhe/126901", "010")</f>
      </c>
      <c r="B21" s="4" t="s">
        <f>=HYPERLINK("https://www.leilaoonline.net/lote/detalhe/126901", "CONJUNTO TURBO GERADOR A VAPOR ABB-TOSHIBA 1500 KVA")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=HYPERLINK("https://www.leilaoonline.net/lote/detalhe/126915", "011")</f>
      </c>
      <c r="B22" s="4" t="s">
        <f>=HYPERLINK("https://www.leilaoonline.net/lote/detalhe/126915", "Lote com aprox. 35.272 de cabides (preto: 25.000 e cinza: 10.272 )")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=HYPERLINK("https://www.leilaoonline.net/lote/detalhe/127133", "012")</f>
      </c>
      <c r="B23" s="4" t="s">
        <f>=HYPERLINK("https://www.leilaoonline.net/lote/detalhe/127133", " Kit com 2 bolsas em Couro sendo: 01 Bolsa em couro legítimo na cor preta. E 01 Bolsa em couro legítimo no estilo patchwork em tons de marrom, bege, croco bege e branco.")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=HYPERLINK("https://www.leilaoonline.net/lote/detalhe/127129", "013")</f>
      </c>
      <c r="B24" s="4" t="s">
        <f>=HYPERLINK("https://www.leilaoonline.net/lote/detalhe/127129", " Kit com 2 Bolsas em Couro sendo: 01 Bolsa preta em couro legítimo. E 01 Bolsa em couro legítimo no estilo patchwork em tons de laranja, bege e croco bege.")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=HYPERLINK("https://www.leilaoonline.net/lote/detalhe/126874", "014")</f>
      </c>
      <c r="B25" s="4" t="s">
        <f>=HYPERLINK("https://www.leilaoonline.net/lote/detalhe/126874", "Aprox. 20 Tambores contendo Ferro Dextrano 10% (aprox. 600,00 kg)")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=HYPERLINK("https://www.leilaoonline.net/lote/detalhe/127112", "015")</f>
      </c>
      <c r="B26" s="4" t="s">
        <f>=HYPERLINK("https://www.leilaoonline.net/lote/detalhe/127112", " Kit com 2 Bolsas em Couro sendo: 01 Bolsa em couro legítimo em tons de bege e croco bege. E 01 Bolsa em couro legítimo no estilo patchwork em tons de marrom e mostarda.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=HYPERLINK("https://www.leilaoonline.net/lote/detalhe/127121", "016")</f>
      </c>
      <c r="B27" s="4" t="s">
        <f>=HYPERLINK("https://www.leilaoonline.net/lote/detalhe/127121", " Kit com 3 Bolsas em Couro sendo: 01 Bolsa em couro legítimo no estilo patchwork em tons de laranja, bege e tons metálicos; 01 Bolsa em couro legítimo na cor rosa em estilo croco; e 01 Bolsa em couro legítimo na cor branca.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=HYPERLINK("https://www.leilaoonline.net/lote/detalhe/127136", "017")</f>
      </c>
      <c r="B28" s="4" t="s">
        <f>=HYPERLINK("https://www.leilaoonline.net/lote/detalhe/127136", " Kit com 3 Bolsas em Couro sendo: 01 Bolsa branca escuro em couro legítimo com três aberturas; 01 Bolsa em couro legítimo na cor vermelha com fechamento em ima; e 01 Bolsa em couro legítimo nas cores vinho e preta.")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=HYPERLINK("https://www.leilaoonline.net/lote/detalhe/126896", "018")</f>
      </c>
      <c r="B29" s="4" t="s">
        <f>=HYPERLINK("https://www.leilaoonline.net/lote/detalhe/126896", "Caixa de direção de paleteira. Sem teste")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=HYPERLINK("https://www.leilaoonline.net/lote/detalhe/127139", "019")</f>
      </c>
      <c r="B30" s="4" t="s">
        <f>=HYPERLINK("https://www.leilaoonline.net/lote/detalhe/127139", " Kit com 5 Bolsas em Couro sendo: 01 Bolsa vermelha em couro legítimo; 01 Bolsa em couro legítimo na cor nude com fechamento em ziper; 01 Bolsa em couro legítimo nas cores vermelho e branca; 01 Bolsa em couro legítimo na cor branca com fechamento em ziper e detalhes em babado; e 01 Bolsa prata velho")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=HYPERLINK("https://www.leilaoonline.net/lote/detalhe/126877", "020")</f>
      </c>
      <c r="B31" s="4" t="s">
        <f>=HYPERLINK("https://www.leilaoonline.net/lote/detalhe/126877", " Máquina filmadora Yashica mod. 8 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=HYPERLINK("https://www.leilaoonline.net/lote/detalhe/126879", "021")</f>
      </c>
      <c r="B32" s="4" t="s">
        <f>=HYPERLINK("https://www.leilaoonline.net/lote/detalhe/126879", " Lote de Moedas antigas: Espanha, Chile, Portugal e Brasil, moedas de prata, bronze e outras")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=HYPERLINK("https://www.leilaoonline.net/lote/detalhe/126878", "022")</f>
      </c>
      <c r="B33" s="4" t="s">
        <f>=HYPERLINK("https://www.leilaoonline.net/lote/detalhe/126878", "[ VÍDEO ] Caixa Registradora. Anos 30. Amount Purchased")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=HYPERLINK("https://www.leilaoonline.net/lote/detalhe/126895", "023")</f>
      </c>
      <c r="B34" s="4" t="s">
        <f>=HYPERLINK("https://www.leilaoonline.net/lote/detalhe/126895", " 04 faróis Cilibrim  GE")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=HYPERLINK("https://www.leilaoonline.net/lote/detalhe/126905", "024")</f>
      </c>
      <c r="B35" s="4" t="s">
        <f>=HYPERLINK("https://www.leilaoonline.net/lote/detalhe/126905", " 01 farol de Ford. Ano 29. 6 Volts")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=HYPERLINK("https://www.leilaoonline.net/lote/detalhe/127226", "026")</f>
      </c>
      <c r="B36" s="4" t="s">
        <f>=HYPERLINK("https://www.leilaoonline.net/lote/detalhe/127226", "CHOPEIRA ELÉTRICA BEER MAX INOX 70 - (sem uso ) ")</f>
      </c>
      <c r="C36" s="4" t="inlineStr">
        <is>
          <t>Vendido</t>
        </is>
      </c>
      <c r="D36" s="4" t="inlineStr">
        <is>
          <t>1</t>
        </is>
      </c>
      <c r="E36" s="5" t="inlineStr">
        <is>
          <t>2.000,00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=HYPERLINK("https://www.leilaoonline.net/lote/detalhe/126880", "027")</f>
      </c>
      <c r="B37" s="4" t="s">
        <f>=HYPERLINK("https://www.leilaoonline.net/lote/detalhe/126880", "APROX. 37 UN  DE MOEDAS/ DINHEIRO ANTIGO (ver especificações)")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=HYPERLINK("https://www.leilaoonline.net/lote/detalhe/126876", "030")</f>
      </c>
      <c r="B38" s="4" t="s">
        <f>=HYPERLINK("https://www.leilaoonline.net/lote/detalhe/126876", "Equipamentos diversos: 01 máquina de escrever, 01 aparelho de fax, 01 aparelho de som,  02 crossovers, 02 equalizadores e 03 aparelhos de MD")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=HYPERLINK("https://www.leilaoonline.net/lote/detalhe/126875", "031")</f>
      </c>
      <c r="B39" s="4" t="s">
        <f>=HYPERLINK("https://www.leilaoonline.net/lote/detalhe/126875", "Transformador  trifásico - 380 voltz - 75 KVA")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=HYPERLINK("https://www.leilaoonline.net/lote/detalhe/126888", "042")</f>
      </c>
      <c r="B40" s="4" t="s">
        <f>=HYPERLINK("https://www.leilaoonline.net/lote/detalhe/126888", "tapete decorativo importado - origem Turquia  - tamanho largura 1,60 x comprimento 1,70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=HYPERLINK("https://www.leilaoonline.net/lote/detalhe/126889", "043")</f>
      </c>
      <c r="B41" s="4" t="s">
        <f>=HYPERLINK("https://www.leilaoonline.net/lote/detalhe/126889", "Estufa para esterilização, marca Nevoni, modelo NV 1.0 (funcionando, no estado)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=HYPERLINK("https://www.leilaoonline.net/lote/detalhe/127145", "050")</f>
      </c>
      <c r="B42" s="4" t="s">
        <f>=HYPERLINK("https://www.leilaoonline.net/lote/detalhe/127145", "1 janela persiana com controle remoto sem uso (1,20 x 1,5 mts)")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1.100,00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=HYPERLINK("https://www.leilaoonline.net/lote/detalhe/126894", "051")</f>
      </c>
      <c r="B43" s="4" t="s">
        <f>=HYPERLINK("https://www.leilaoonline.net/lote/detalhe/126894", "2 rabicho com pino bola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=HYPERLINK("https://www.leilaoonline.net/lote/detalhe/127149", "052")</f>
      </c>
      <c r="B44" s="4" t="s">
        <f>=HYPERLINK("https://www.leilaoonline.net/lote/detalhe/127149", "1 contêiner de 6 mts")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9.600,00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=HYPERLINK("https://www.leilaoonline.net/lote/detalhe/126899", "053")</f>
      </c>
      <c r="B45" s="4" t="s">
        <f>=HYPERLINK("https://www.leilaoonline.net/lote/detalhe/126899", " 4 telas de retroprojetores sendo: 2 com tripé e 2 sem")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=HYPERLINK("https://www.leilaoonline.net/lote/detalhe/126920", "054")</f>
      </c>
      <c r="B46" s="4" t="s">
        <f>=HYPERLINK("https://www.leilaoonline.net/lote/detalhe/126920", " Motor 125 CV 4 polos 1750 rpm marca Weg")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=HYPERLINK("https://www.leilaoonline.net/lote/detalhe/126922", "055")</f>
      </c>
      <c r="B47" s="4" t="s">
        <f>=HYPERLINK("https://www.leilaoonline.net/lote/detalhe/126922", " Motor 30 CV 4 polos EX prova de explosão (sem pé com flange cdin)")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=HYPERLINK("https://www.leilaoonline.net/lote/detalhe/126924", "056")</f>
      </c>
      <c r="B48" s="4" t="s">
        <f>=HYPERLINK("https://www.leilaoonline.net/lote/detalhe/126924", " 40 CV 2 polos sem pé com flange FF")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3.100,00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=HYPERLINK("https://www.leilaoonline.net/lote/detalhe/127233", "057")</f>
      </c>
      <c r="B49" s="4" t="s">
        <f>=HYPERLINK("https://www.leilaoonline.net/lote/detalhe/127233", "Motor 250 CV 1750 rpm 4 polos 380/660 volts. Marca Siemens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37.500,00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=HYPERLINK("https://www.leilaoonline.net/lote/detalhe/126890", "058")</f>
      </c>
      <c r="B50" s="4" t="s">
        <f>=HYPERLINK("https://www.leilaoonline.net/lote/detalhe/126890", " Motofreio 40 CV 4 polos - Marca Weg. 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=HYPERLINK("https://www.leilaoonline.net/lote/detalhe/126891", "059")</f>
      </c>
      <c r="B51" s="4" t="s">
        <f>=HYPERLINK("https://www.leilaoonline.net/lote/detalhe/126891", " Redutor H12-13 para 20 CV - Revisado.")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5.500,00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=HYPERLINK("https://www.leilaoonline.net/lote/detalhe/126892", "061")</f>
      </c>
      <c r="B52" s="4" t="s">
        <f>=HYPERLINK("https://www.leilaoonline.net/lote/detalhe/126892", " Motor elétrico 300 CV 4 polos com flange sem pé - Marca Weg.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29.550,00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=HYPERLINK("https://www.leilaoonline.net/lote/detalhe/126914", "063")</f>
      </c>
      <c r="B53" s="4" t="s">
        <f>=HYPERLINK("https://www.leilaoonline.net/lote/detalhe/126914", "Motofreio 40 CV 1750 rpm 4 polos, sem uso.")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12.000,00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=HYPERLINK("https://www.leilaoonline.net/lote/detalhe/127102", "064")</f>
      </c>
      <c r="B54" s="4" t="s">
        <f>=HYPERLINK("https://www.leilaoonline.net/lote/detalhe/127102", "Motor 60 CV 2 polos 3500 rpm  Com flange FF sem pé  Marca Weg")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6.500,00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=HYPERLINK("https://www.leilaoonline.net/lote/detalhe/127192", "066")</f>
      </c>
      <c r="B55" s="4" t="s">
        <f>=HYPERLINK("https://www.leilaoonline.net/lote/detalhe/127192", " Motor elétrico 125 CV 4 polos Marca ABB 380/660 volts Recondicionado revisado")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22.000,00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=HYPERLINK("https://www.leilaoonline.net/lote/detalhe/127186", "067")</f>
      </c>
      <c r="B56" s="4" t="s">
        <f>=HYPERLINK("https://www.leilaoonline.net/lote/detalhe/127186", " Motoredutor 2 CV 4 polos redução 1x36,61 sem uso Marca SEW")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2.900,00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=HYPERLINK("https://www.leilaoonline.net/lote/detalhe/127191", "068")</f>
      </c>
      <c r="B57" s="4" t="s">
        <f>=HYPERLINK("https://www.leilaoonline.net/lote/detalhe/127191", " Motoredutor 2 CV 4 polos redução 1x36,61 sem uso Marca SEW")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2.900,00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=HYPERLINK("https://www.leilaoonline.net/lote/detalhe/127188", "069")</f>
      </c>
      <c r="B58" s="4" t="s">
        <f>=HYPERLINK("https://www.leilaoonline.net/lote/detalhe/127188", " Motoredutor 2 CV 4 polos redução 1x36,61 sem uso Marca SEW")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2.900,00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=HYPERLINK("https://www.leilaoonline.net/lote/detalhe/127195", "070")</f>
      </c>
      <c r="B59" s="4" t="s">
        <f>=HYPERLINK("https://www.leilaoonline.net/lote/detalhe/127195", " Motor elétrico 125 CV 4 polos 1750 rpm Marca Weg Revisado completo")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21.500,00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=HYPERLINK("https://www.leilaoonline.net/lote/detalhe/127199", "071")</f>
      </c>
      <c r="B60" s="4" t="s">
        <f>=HYPERLINK("https://www.leilaoonline.net/lote/detalhe/127199", " Motor elétrico 7,5 CV 4 polos 1750 rpm sem uso, Sem pé só flange FF Marca Weg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2.700,00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=HYPERLINK("https://www.leilaoonline.net/lote/detalhe/127197", "072")</f>
      </c>
      <c r="B61" s="4" t="s">
        <f>=HYPERLINK("https://www.leilaoonline.net/lote/detalhe/127197", " Motor elétrico 7,5 CV 4 polos 1750 rpm sem uso, Sem pé só flange FF Marca Weg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2.700,00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=HYPERLINK("https://www.leilaoonline.net/lote/detalhe/127202", "073")</f>
      </c>
      <c r="B62" s="4" t="s">
        <f>=HYPERLINK("https://www.leilaoonline.net/lote/detalhe/127202", " Motor elétrico 7,5 CV 4 polos 1750 rpm sem uso, Sem pé só flange FF Marca Weg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2.700,00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=HYPERLINK("https://www.leilaoonline.net/lote/detalhe/127209", "074")</f>
      </c>
      <c r="B63" s="4" t="s">
        <f>=HYPERLINK("https://www.leilaoonline.net/lote/detalhe/127209", " Motor elétrico 7,5 CV 4 polos 1750 rpm sem uso, Sem pé só flange FF Marca Weg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2.700,00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=HYPERLINK("https://www.leilaoonline.net/lote/detalhe/127206", "075")</f>
      </c>
      <c r="B64" s="4" t="s">
        <f>=HYPERLINK("https://www.leilaoonline.net/lote/detalhe/127206", " Motor elétrico 7,5 CV 4 polos 1750 rpm sem uso, Sem pé só flange FF Marca Weg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2.700,00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=HYPERLINK("https://www.leilaoonline.net/lote/detalhe/127211", "076")</f>
      </c>
      <c r="B65" s="4" t="s">
        <f>=HYPERLINK("https://www.leilaoonline.net/lote/detalhe/127211", " Motor elétrico 7,5 CV 4 polos 1750 rpm sem uso, Sem pé só flange FF Marca Weg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2.700,00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=HYPERLINK("https://www.leilaoonline.net/lote/detalhe/127214", "077")</f>
      </c>
      <c r="B66" s="4" t="s">
        <f>=HYPERLINK("https://www.leilaoonline.net/lote/detalhe/127214", " Motor elétrico 7,5 CV 4 polos 1750 rpm sem uso, Sem pé só flange FF Marca Weg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2.700,00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=HYPERLINK("https://www.leilaoonline.net/lote/detalhe/127217", "078")</f>
      </c>
      <c r="B67" s="4" t="s">
        <f>=HYPERLINK("https://www.leilaoonline.net/lote/detalhe/127217", " Motor elétrico 7,5 CV 4 polos 1750 rpm sem uso, Sem pé só flange FF Marca Weg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2.700,00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=HYPERLINK("https://www.leilaoonline.net/lote/detalhe/127219", "079")</f>
      </c>
      <c r="B68" s="4" t="s">
        <f>=HYPERLINK("https://www.leilaoonline.net/lote/detalhe/127219", " Motor elétrico 7,5 CV 4 polos 1750 rpm sem uso, Sem pé só flange FF Marca Weg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2.700,00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=HYPERLINK("https://www.leilaoonline.net/lote/detalhe/127220", "080")</f>
      </c>
      <c r="B69" s="4" t="s">
        <f>=HYPERLINK("https://www.leilaoonline.net/lote/detalhe/127220", " Motor elétrico 7,5 CV 4 polos 1750 rpm sem uso, Sem pé só flange FF Marca Weg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2.700,00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=HYPERLINK("https://www.leilaoonline.net/lote/detalhe/127221", "081")</f>
      </c>
      <c r="B70" s="4" t="s">
        <f>=HYPERLINK("https://www.leilaoonline.net/lote/detalhe/127221", " Motor elétrico 7,5 CV 4 polos 1750 rpm sem uso, Sem pé só flange FF Marca Weg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2.700,00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=HYPERLINK("https://www.leilaoonline.net/lote/detalhe/127222", "082")</f>
      </c>
      <c r="B71" s="4" t="s">
        <f>=HYPERLINK("https://www.leilaoonline.net/lote/detalhe/127222", " Motor elétrico 7,5 CV 4 polos 1750 rpm sem uso, Sem pé só flange FF Marca Weg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2.700,00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=HYPERLINK("https://www.leilaoonline.net/lote/detalhe/127223", "083")</f>
      </c>
      <c r="B72" s="4" t="s">
        <f>=HYPERLINK("https://www.leilaoonline.net/lote/detalhe/127223", " Motor elétrico 60 CV 2 polos 3500 rpm 380/660 volts Marca Weg Revisado completo")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=HYPERLINK("https://www.leilaoonline.net/lote/detalhe/127224", "086")</f>
      </c>
      <c r="B73" s="4" t="s">
        <f>=HYPERLINK("https://www.leilaoonline.net/lote/detalhe/127224", " Motor 250 CV 1750 rpm 4 polos Revisado completo Marca Weg W22")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34.000,00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=HYPERLINK("https://www.leilaoonline.net/lote/detalhe/127178", "098")</f>
      </c>
      <c r="B74" s="4" t="s">
        <f>=HYPERLINK("https://www.leilaoonline.net/lote/detalhe/127178", "Cápsula Saúna a vapor sem uso")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12.500,00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=HYPERLINK("https://www.leilaoonline.net/lote/detalhe/126903", "100")</f>
      </c>
      <c r="B75" s="4" t="s">
        <f>=HYPERLINK("https://www.leilaoonline.net/lote/detalhe/126903", "aprox. 300 pares de sapatos diversos modelos")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4.800,00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=HYPERLINK("https://www.leilaoonline.net/lote/detalhe/127163", "128")</f>
      </c>
      <c r="B76" s="4" t="s">
        <f>=HYPERLINK("https://www.leilaoonline.net/lote/detalhe/127163", " Bancada de teste Wabco")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18.000,00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=HYPERLINK("https://www.leilaoonline.net/lote/detalhe/127172", "131")</f>
      </c>
      <c r="B77" s="4" t="s">
        <f>=HYPERLINK("https://www.leilaoonline.net/lote/detalhe/127172", " Maquina de rebitar freio")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6.200,00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=HYPERLINK("https://www.leilaoonline.net/lote/detalhe/127170", "132")</f>
      </c>
      <c r="B78" s="4" t="s">
        <f>=HYPERLINK("https://www.leilaoonline.net/lote/detalhe/127170", " Maquina de rebitar freio")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6.200,00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=HYPERLINK("https://www.leilaoonline.net/lote/detalhe/127176", "133")</f>
      </c>
      <c r="B79" s="4" t="s">
        <f>=HYPERLINK("https://www.leilaoonline.net/lote/detalhe/127176", "01 bicicleta cargueira")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=HYPERLINK("https://www.leilaoonline.net/lote/detalhe/127153", "138")</f>
      </c>
      <c r="B80" s="4" t="s">
        <f>=HYPERLINK("https://www.leilaoonline.net/lote/detalhe/127153", " 9 conjuntos de filtro combustível  Agco - Valtra")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=HYPERLINK("https://www.leilaoonline.net/lote/detalhe/127160", "139")</f>
      </c>
      <c r="B81" s="4" t="s">
        <f>=HYPERLINK("https://www.leilaoonline.net/lote/detalhe/127160", " 7 filtros Tecfil  PSL523")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=HYPERLINK("https://www.leilaoonline.net/lote/detalhe/126872", "303")</f>
      </c>
      <c r="B82" s="4" t="s">
        <f>=HYPERLINK("https://www.leilaoonline.net/lote/detalhe/126872", " MÁQUINA PARA FECHAR/ COLAR")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8.000,00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=HYPERLINK("https://www.leilaoonline.net/lote/detalhe/126909", "348")</f>
      </c>
      <c r="B83" s="4" t="s">
        <f>=HYPERLINK("https://www.leilaoonline.net/lote/detalhe/126909", " 6 luzes de emergência sendo 5 com baterias e 1 sem")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=HYPERLINK("https://www.leilaoonline.net/lote/detalhe/126907", "349")</f>
      </c>
      <c r="B84" s="4" t="s">
        <f>=HYPERLINK("https://www.leilaoonline.net/lote/detalhe/126907", " Sucata de 10 aspiradores de pó sem acessórios")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=HYPERLINK("https://www.leilaoonline.net/lote/detalhe/126912", "355")</f>
      </c>
      <c r="B85" s="4" t="s">
        <f>=HYPERLINK("https://www.leilaoonline.net/lote/detalhe/126912", " 17 cadeiras plásticas")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=HYPERLINK("https://www.leilaoonline.net/lote/detalhe/127227", "356")</f>
      </c>
      <c r="B86" s="4" t="s">
        <f>=HYPERLINK("https://www.leilaoonline.net/lote/detalhe/127227", "10 cadeiras estofadas fixas com braço")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1.200,00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=HYPERLINK("https://www.leilaoonline.net/lote/detalhe/127228", "357")</f>
      </c>
      <c r="B87" s="4" t="s">
        <f>=HYPERLINK("https://www.leilaoonline.net/lote/detalhe/127228", "10 cadeiras estofadas fixas com braço")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1.200,00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=HYPERLINK("https://www.leilaoonline.net/lote/detalhe/127229", "358")</f>
      </c>
      <c r="B88" s="4" t="s">
        <f>=HYPERLINK("https://www.leilaoonline.net/lote/detalhe/127229", "10 cadeiras estofadas fixas com braço")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1.200,00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=HYPERLINK("https://www.leilaoonline.net/lote/detalhe/128338", "1121")</f>
      </c>
      <c r="B89" s="4" t="s">
        <f>=HYPERLINK("https://www.leilaoonline.net/lote/detalhe/128338", " Rádio")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=HYPERLINK("https://www.leilaoonline.net/lote/detalhe/128333", "1122")</f>
      </c>
      <c r="B90" s="4" t="s">
        <f>=HYPERLINK("https://www.leilaoonline.net/lote/detalhe/128333", " Rádio")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=HYPERLINK("https://www.leilaoonline.net/lote/detalhe/128342", "1123")</f>
      </c>
      <c r="B91" s="4" t="s">
        <f>=HYPERLINK("https://www.leilaoonline.net/lote/detalhe/128342", " Rádio")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=HYPERLINK("https://www.leilaoonline.net/lote/detalhe/128334", "1124")</f>
      </c>
      <c r="B92" s="4" t="s">
        <f>=HYPERLINK("https://www.leilaoonline.net/lote/detalhe/128334", " lote com 10 peças bombas para água com fonte 110v ou 220v")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1.200,00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=HYPERLINK("https://www.leilaoonline.net/lote/detalhe/128335", "1125")</f>
      </c>
      <c r="B93" s="4" t="s">
        <f>=HYPERLINK("https://www.leilaoonline.net/lote/detalhe/128335", " chevette motor original 1.6 gasolina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=HYPERLINK("https://www.leilaoonline.net/lote/detalhe/128341", "1126")</f>
      </c>
      <c r="B94" s="4" t="s">
        <f>=HYPERLINK("https://www.leilaoonline.net/lote/detalhe/128341", " compressor")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=HYPERLINK("https://www.leilaoonline.net/lote/detalhe/128340", "1127")</f>
      </c>
      <c r="B95" s="4" t="s">
        <f>=HYPERLINK("https://www.leilaoonline.net/lote/detalhe/128340", " projetor de filmes 8mm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=HYPERLINK("https://www.leilaoonline.net/lote/detalhe/128337", "1128")</f>
      </c>
      <c r="B96" s="4" t="s">
        <f>=HYPERLINK("https://www.leilaoonline.net/lote/detalhe/128337", " 7 cilindros para gnv varias medidas")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4.000,00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=HYPERLINK("https://www.leilaoonline.net/lote/detalhe/128336", "1129")</f>
      </c>
      <c r="B97" s="4" t="s">
        <f>=HYPERLINK("https://www.leilaoonline.net/lote/detalhe/128336", " autocrave")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=HYPERLINK("https://www.leilaoonline.net/lote/detalhe/128339", "1130")</f>
      </c>
      <c r="B98" s="4" t="s">
        <f>=HYPERLINK("https://www.leilaoonline.net/lote/detalhe/128339", " esteira")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=HYPERLINK("https://www.leilaoonline.net/lote/detalhe/126883", "1213")</f>
      </c>
      <c r="B99" s="4" t="s">
        <f>=HYPERLINK("https://www.leilaoonline.net/lote/detalhe/126883", " INJETORA AILÉE, TIPO BA, 60 CICLOS")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=HYPERLINK("https://www.leilaoonline.net/lote/detalhe/126882", "1214")</f>
      </c>
      <c r="B100" s="4" t="s">
        <f>=HYPERLINK("https://www.leilaoonline.net/lote/detalhe/126882", " INJETORA AILÉE, TIPO BA, 60 CICLOS")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=HYPERLINK("https://www.leilaoonline.net/lote/detalhe/126884", "1215")</f>
      </c>
      <c r="B101" s="4" t="s">
        <f>=HYPERLINK("https://www.leilaoonline.net/lote/detalhe/126884", " INJETORA AILÉE, TIPO BA, 60 CICLOS")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=HYPERLINK("https://www.leilaoonline.net/lote/detalhe/126885", "1216")</f>
      </c>
      <c r="B102" s="4" t="s">
        <f>=HYPERLINK("https://www.leilaoonline.net/lote/detalhe/126885", " INJETORA AILÉE, TIPO BA, 60 CICLOS")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=HYPERLINK("https://www.leilaoonline.net/lote/detalhe/126886", "1217")</f>
      </c>
      <c r="B103" s="4" t="s">
        <f>=HYPERLINK("https://www.leilaoonline.net/lote/detalhe/126886", " INJETORA AILÉE, TIPO BA, 60 CICLOS")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=HYPERLINK("https://www.leilaoonline.net/lote/detalhe/126881", "1220")</f>
      </c>
      <c r="B104" s="4" t="s">
        <f>=HYPERLINK("https://www.leilaoonline.net/lote/detalhe/126881", " ROSQUEADEIRA S/ ESPECIFICAÇÕES")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=HYPERLINK("https://www.leilaoonline.net/lote/detalhe/127238", "1221")</f>
      </c>
      <c r="B105" s="4" t="s">
        <f>=HYPERLINK("https://www.leilaoonline.net/lote/detalhe/127238", " Molde para Castiçal pequeno. Para injeção de Zamak")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=HYPERLINK("https://www.leilaoonline.net/lote/detalhe/127242", "1222")</f>
      </c>
      <c r="B106" s="4" t="s">
        <f>=HYPERLINK("https://www.leilaoonline.net/lote/detalhe/127242", " Molde para Fundo bomboniere. Para injeção de Zamak")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=HYPERLINK("https://www.leilaoonline.net/lote/detalhe/127239", "1223")</f>
      </c>
      <c r="B107" s="4" t="s">
        <f>=HYPERLINK("https://www.leilaoonline.net/lote/detalhe/127239", " Molde para Tampa bomboniere. Para injeção de Zamak")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=HYPERLINK("https://www.leilaoonline.net/lote/detalhe/127241", "1224")</f>
      </c>
      <c r="B108" s="4" t="s">
        <f>=HYPERLINK("https://www.leilaoonline.net/lote/detalhe/127241", " Molde para Gatinho e burrinho. Para injeção de Zamak")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=HYPERLINK("https://www.leilaoonline.net/lote/detalhe/127240", "1225")</f>
      </c>
      <c r="B109" s="4" t="s">
        <f>=HYPERLINK("https://www.leilaoonline.net/lote/detalhe/127240", " Molde para Cabeça Cisne. Para injeção de Zamak")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=HYPERLINK("https://www.leilaoonline.net/lote/detalhe/127245", "1226")</f>
      </c>
      <c r="B110" s="4" t="s">
        <f>=HYPERLINK("https://www.leilaoonline.net/lote/detalhe/127245", " Molde para Asa Cisne. Para injeção de Zamak")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=HYPERLINK("https://www.leilaoonline.net/lote/detalhe/127246", "1227")</f>
      </c>
      <c r="B111" s="4" t="s">
        <f>=HYPERLINK("https://www.leilaoonline.net/lote/detalhe/127246", " Molde para Costas Cisne. Para injeção de Zamak")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=HYPERLINK("https://www.leilaoonline.net/lote/detalhe/127243", "1228")</f>
      </c>
      <c r="B112" s="4" t="s">
        <f>=HYPERLINK("https://www.leilaoonline.net/lote/detalhe/127243", " Molde para Peito Cisne. Para injeção de Zamak")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=HYPERLINK("https://www.leilaoonline.net/lote/detalhe/127247", "1229")</f>
      </c>
      <c r="B113" s="4" t="s">
        <f>=HYPERLINK("https://www.leilaoonline.net/lote/detalhe/127247", " Molde para Porta Copo. Para injeção de Zamak")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=HYPERLINK("https://www.leilaoonline.net/lote/detalhe/127244", "1230")</f>
      </c>
      <c r="B114" s="4" t="s">
        <f>=HYPERLINK("https://www.leilaoonline.net/lote/detalhe/127244", " Molde para Castiçal. Para injeção de Zamak")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=HYPERLINK("https://www.leilaoonline.net/lote/detalhe/127249", "1231")</f>
      </c>
      <c r="B115" s="4" t="s">
        <f>=HYPERLINK("https://www.leilaoonline.net/lote/detalhe/127249", " Molde para Fruteira 1. Para injeção de Zamak")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900,00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=HYPERLINK("https://www.leilaoonline.net/lote/detalhe/127248", "1232")</f>
      </c>
      <c r="B116" s="4" t="s">
        <f>=HYPERLINK("https://www.leilaoonline.net/lote/detalhe/127248", " Molde para Molde virgem. Para injeção de Zamak")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=HYPERLINK("https://www.leilaoonline.net/lote/detalhe/127250", "1233")</f>
      </c>
      <c r="B117" s="4" t="s">
        <f>=HYPERLINK("https://www.leilaoonline.net/lote/detalhe/127250", " Molde para Suporte xícara café. Para injeção de Zamak")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=HYPERLINK("https://www.leilaoonline.net/lote/detalhe/127252", "1234")</f>
      </c>
      <c r="B118" s="4" t="s">
        <f>=HYPERLINK("https://www.leilaoonline.net/lote/detalhe/127252", " Molde para Suporte ovo quente. Para injeção de Zamak")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900,00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=HYPERLINK("https://www.leilaoonline.net/lote/detalhe/127251", "1235")</f>
      </c>
      <c r="B119" s="4" t="s">
        <f>=HYPERLINK("https://www.leilaoonline.net/lote/detalhe/127251", " Molde para Fruteira 2. Para injeção de Zamak")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900,00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=HYPERLINK("https://www.leilaoonline.net/lote/detalhe/127253", "1236")</f>
      </c>
      <c r="B120" s="4" t="s">
        <f>=HYPERLINK("https://www.leilaoonline.net/lote/detalhe/127253", " Molde para Bandeja. Para injeção de Zamak")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=HYPERLINK("https://www.leilaoonline.net/lote/detalhe/127254", "1237")</f>
      </c>
      <c r="B121" s="4" t="s">
        <f>=HYPERLINK("https://www.leilaoonline.net/lote/detalhe/127254", " Molde para Corpo do baleiro. Para injeção de Zamak")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900,00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=HYPERLINK("https://www.leilaoonline.net/lote/detalhe/127255", "1238")</f>
      </c>
      <c r="B122" s="4" t="s">
        <f>=HYPERLINK("https://www.leilaoonline.net/lote/detalhe/127255", " Molde para Tampa do baleiro. Para injeção de Zamak")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=HYPERLINK("https://www.leilaoonline.net/lote/detalhe/127258", "1239")</f>
      </c>
      <c r="B123" s="4" t="s">
        <f>=HYPERLINK("https://www.leilaoonline.net/lote/detalhe/127258", " Molde para Pires copo café. Para injeção de Zamak")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900,00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=HYPERLINK("https://www.leilaoonline.net/lote/detalhe/127260", "1240")</f>
      </c>
      <c r="B124" s="4" t="s">
        <f>=HYPERLINK("https://www.leilaoonline.net/lote/detalhe/127260", " Molde para Tampa decorativa. Para injeção de Zamak")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900,00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=HYPERLINK("https://www.leilaoonline.net/lote/detalhe/127256", "1241")</f>
      </c>
      <c r="B125" s="4" t="s">
        <f>=HYPERLINK("https://www.leilaoonline.net/lote/detalhe/127256", " Molde para Suporte decorativo. Para injeção de Zamak")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900,00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=HYPERLINK("https://www.leilaoonline.net/lote/detalhe/127259", "1242")</f>
      </c>
      <c r="B126" s="4" t="s">
        <f>=HYPERLINK("https://www.leilaoonline.net/lote/detalhe/127259", " Molde para Tampa de bomboniere. Para injeção de Zamak")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900,00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=HYPERLINK("https://www.leilaoonline.net/lote/detalhe/127257", "1243")</f>
      </c>
      <c r="B127" s="4" t="s">
        <f>=HYPERLINK("https://www.leilaoonline.net/lote/detalhe/127257", " Molde para Taça decorativa parte superior. Para injeção de Zamak")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900,00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=HYPERLINK("https://www.leilaoonline.net/lote/detalhe/127262", "1244")</f>
      </c>
      <c r="B128" s="4" t="s">
        <f>=HYPERLINK("https://www.leilaoonline.net/lote/detalhe/127262", " Molde para Base taça decorativa. Para injeção de Zamak")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900,00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=HYPERLINK("https://www.leilaoonline.net/lote/detalhe/127261", "1245")</f>
      </c>
      <c r="B129" s="4" t="s">
        <f>=HYPERLINK("https://www.leilaoonline.net/lote/detalhe/127261", " Molde para Fruteira 3. Para injeção de Zamak")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900,00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=HYPERLINK("https://www.leilaoonline.net/lote/detalhe/127263", "1246")</f>
      </c>
      <c r="B130" s="4" t="s">
        <f>=HYPERLINK("https://www.leilaoonline.net/lote/detalhe/127263", " Molde para Suporte para copo. Para injeção de Zamak")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900,00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=HYPERLINK("https://www.leilaoonline.net/lote/detalhe/127267", "1247")</f>
      </c>
      <c r="B131" s="4" t="s">
        <f>=HYPERLINK("https://www.leilaoonline.net/lote/detalhe/127267", " Molde para Fecho baguete correr direita/esquerda. Para injeção de Nylon")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900,00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=HYPERLINK("https://www.leilaoonline.net/lote/detalhe/127264", "1248")</f>
      </c>
      <c r="B132" s="4" t="s">
        <f>=HYPERLINK("https://www.leilaoonline.net/lote/detalhe/127264", " Molde para Caixa dreno. Para injeção de Nylon")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=HYPERLINK("https://www.leilaoonline.net/lote/detalhe/127265", "1249")</f>
      </c>
      <c r="B133" s="4" t="s">
        <f>=HYPERLINK("https://www.leilaoonline.net/lote/detalhe/127265", " Molde para Chave Allen. Para injeção de Nylon")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900,00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=HYPERLINK("https://www.leilaoonline.net/lote/detalhe/127269", "1250")</f>
      </c>
      <c r="B134" s="4" t="s">
        <f>=HYPERLINK("https://www.leilaoonline.net/lote/detalhe/127269", " Molde para Roldana. Para injeção de Nylon")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900,00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=HYPERLINK("https://www.leilaoonline.net/lote/detalhe/127266", "1251")</f>
      </c>
      <c r="B135" s="4" t="s">
        <f>=HYPERLINK("https://www.leilaoonline.net/lote/detalhe/127266", " Molde para Guia filha correr SD328. Para injeção de Nylon")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900,00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=HYPERLINK("https://www.leilaoonline.net/lote/detalhe/127271", "1252")</f>
      </c>
      <c r="B136" s="4" t="s">
        <f>=HYPERLINK("https://www.leilaoonline.net/lote/detalhe/127271", " Molde para Guia folha baguete correr. Para injeção de Nylon")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900,00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=HYPERLINK("https://www.leilaoonline.net/lote/detalhe/127272", "1253")</f>
      </c>
      <c r="B137" s="4" t="s">
        <f>=HYPERLINK("https://www.leilaoonline.net/lote/detalhe/127272", " Molde para Junção folha fixa. Para injeção de Nylon")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900,00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=HYPERLINK("https://www.leilaoonline.net/lote/detalhe/127268", "1254")</f>
      </c>
      <c r="B138" s="4" t="s">
        <f>=HYPERLINK("https://www.leilaoonline.net/lote/detalhe/127268", " Molde Sem descrição . Para injeção de Nylon")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900,00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=HYPERLINK("https://www.leilaoonline.net/lote/detalhe/127273", "1255")</f>
      </c>
      <c r="B139" s="4" t="s">
        <f>=HYPERLINK("https://www.leilaoonline.net/lote/detalhe/127273", " Molde para Travessa intermediária SD1173. Para injeção de Nylon")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900,00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=HYPERLINK("https://www.leilaoonline.net/lote/detalhe/127270", "1256")</f>
      </c>
      <c r="B140" s="4" t="s">
        <f>=HYPERLINK("https://www.leilaoonline.net/lote/detalhe/127270", " 06 Moldes Sem indentificação. Para injeção de Nylon")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900,00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=HYPERLINK("https://www.leilaoonline.net/lote/detalhe/127274", "1257")</f>
      </c>
      <c r="B141" s="4" t="s">
        <f>=HYPERLINK("https://www.leilaoonline.net/lote/detalhe/127274", " Molde para Roldanas. Para injeção de Nylon")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900,00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=HYPERLINK("https://www.leilaoonline.net/lote/detalhe/126926", "2001")</f>
      </c>
      <c r="B142" s="4" t="s">
        <f>=HYPERLINK("https://www.leilaoonline.net/lote/detalhe/126926", " Órgão Defoli antigo funcionando, madeira maciça.")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3.100,00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=HYPERLINK("https://www.leilaoonline.net/lote/detalhe/126929", "2003")</f>
      </c>
      <c r="B143" s="4" t="s">
        <f>=HYPERLINK("https://www.leilaoonline.net/lote/detalhe/126929", " Fogão industrial 6 bocas duplas Cozil com forno todo em inox")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3.800,00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=HYPERLINK("https://www.leilaoonline.net/lote/detalhe/126936", "2005")</f>
      </c>
      <c r="B144" s="4" t="s">
        <f>=HYPERLINK("https://www.leilaoonline.net/lote/detalhe/126936", " giroflex com modulo e sirene 12v")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850,00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=HYPERLINK("https://www.leilaoonline.net/lote/detalhe/126962", "2006")</f>
      </c>
      <c r="B145" s="4" t="s">
        <f>=HYPERLINK("https://www.leilaoonline.net/lote/detalhe/126962", " balcão refrigerado com pedra de granito e pia inox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1.200,00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=HYPERLINK("https://www.leilaoonline.net/lote/detalhe/126951", "2007")</f>
      </c>
      <c r="B146" s="4" t="s">
        <f>=HYPERLINK("https://www.leilaoonline.net/lote/detalhe/126951", " câmera fotográfica Zenit 122 ml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650,00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=HYPERLINK("https://www.leilaoonline.net/lote/detalhe/126972", "2008")</f>
      </c>
      <c r="B147" s="4" t="s">
        <f>=HYPERLINK("https://www.leilaoonline.net/lote/detalhe/126972", " geladeira antiga Frigedaire")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900,00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=HYPERLINK("https://www.leilaoonline.net/lote/detalhe/126942", "2009")</f>
      </c>
      <c r="B148" s="4" t="s">
        <f>=HYPERLINK("https://www.leilaoonline.net/lote/detalhe/126942", " policorte Meta Maq com motor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900,00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=HYPERLINK("https://www.leilaoonline.net/lote/detalhe/126959", "2010")</f>
      </c>
      <c r="B149" s="4" t="s">
        <f>=HYPERLINK("https://www.leilaoonline.net/lote/detalhe/126959", " gerador a gasolina no estado sem teste de funcionamento")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1.200,00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=HYPERLINK("https://www.leilaoonline.net/lote/detalhe/126930", "2011")</f>
      </c>
      <c r="B150" s="4" t="s">
        <f>=HYPERLINK("https://www.leilaoonline.net/lote/detalhe/126930", " bomba de vácuo hf 55CFN")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5.500,00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=HYPERLINK("https://www.leilaoonline.net/lote/detalhe/126939", "2013")</f>
      </c>
      <c r="B151" s="4" t="s">
        <f>=HYPERLINK("https://www.leilaoonline.net/lote/detalhe/126939", " gerador a gasolina sem teste de funcionamento com falta de peças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900,00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=HYPERLINK("https://www.leilaoonline.net/lote/detalhe/126957", "2014")</f>
      </c>
      <c r="B152" s="4" t="s">
        <f>=HYPERLINK("https://www.leilaoonline.net/lote/detalhe/126957", " máquina de fumaça sem teste de funcionamento e canhão de luz funcionando")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900,00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=HYPERLINK("https://www.leilaoonline.net/lote/detalhe/126931", "2015")</f>
      </c>
      <c r="B153" s="4" t="s">
        <f>=HYPERLINK("https://www.leilaoonline.net/lote/detalhe/126931", " reciver gradiente no estado")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=HYPERLINK("https://www.leilaoonline.net/lote/detalhe/126944", "2017")</f>
      </c>
      <c r="B154" s="4" t="s">
        <f>=HYPERLINK("https://www.leilaoonline.net/lote/detalhe/126944", "Chevrolet Blazer "tubarão". 6CC. Ano 2001/2002")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17.000,00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=HYPERLINK("https://www.leilaoonline.net/lote/detalhe/126956", "2020")</f>
      </c>
      <c r="B155" s="4" t="s">
        <f>=HYPERLINK("https://www.leilaoonline.net/lote/detalhe/126956", " ar condicionado Springer 7500 btu sem teste de funcionamento")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450,00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=HYPERLINK("https://www.leilaoonline.net/lote/detalhe/126938", "2021")</f>
      </c>
      <c r="B156" s="4" t="s">
        <f>=HYPERLINK("https://www.leilaoonline.net/lote/detalhe/126938", " forno de têmpora Brasmet 220v tipo k250 no estado")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1.800,00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=HYPERLINK("https://www.leilaoonline.net/lote/detalhe/126974", "2022")</f>
      </c>
      <c r="B157" s="4" t="s">
        <f>=HYPERLINK("https://www.leilaoonline.net/lote/detalhe/126974", " máquina de costura indústria reta Singer no estado")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650,00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=HYPERLINK("https://www.leilaoonline.net/lote/detalhe/126966", "2024")</f>
      </c>
      <c r="B158" s="4" t="s">
        <f>=HYPERLINK("https://www.leilaoonline.net/lote/detalhe/126966", " martelo rompedor pneumático no estado")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1.900,00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=HYPERLINK("https://www.leilaoonline.net/lote/detalhe/126933", "2025")</f>
      </c>
      <c r="B159" s="4" t="s">
        <f>=HYPERLINK("https://www.leilaoonline.net/lote/detalhe/126933", " martelo rompedor elétrico sem teste de funcionamento")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750,00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=HYPERLINK("https://www.leilaoonline.net/lote/detalhe/126964", "2026")</f>
      </c>
      <c r="B160" s="4" t="s">
        <f>=HYPERLINK("https://www.leilaoonline.net/lote/detalhe/126964", " sucata de martelos rompedores aproximadamente 30 peças")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1.900,00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=HYPERLINK("https://www.leilaoonline.net/lote/detalhe/126927", "2027")</f>
      </c>
      <c r="B161" s="4" t="s">
        <f>=HYPERLINK("https://www.leilaoonline.net/lote/detalhe/126927", " vibrador de concreto funcionando 7 peças Bosch somente o vibrador")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2.100,00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=HYPERLINK("https://www.leilaoonline.net/lote/detalhe/126971", "2028")</f>
      </c>
      <c r="B162" s="4" t="s">
        <f>=HYPERLINK("https://www.leilaoonline.net/lote/detalhe/126971", " motor estacionário Honda 5.5cv")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600,00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=HYPERLINK("https://www.leilaoonline.net/lote/detalhe/126952", "2029")</f>
      </c>
      <c r="B163" s="4" t="s">
        <f>=HYPERLINK("https://www.leilaoonline.net/lote/detalhe/126952", " vibrador de concreto vibromak 4 peças no estado")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1.900,00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=HYPERLINK("https://www.leilaoonline.net/lote/detalhe/126960", "2030")</f>
      </c>
      <c r="B164" s="4" t="s">
        <f>=HYPERLINK("https://www.leilaoonline.net/lote/detalhe/126960", " esmerilhadeira 7 peças com cabo cortado sem teste de funcionamento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900,00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=HYPERLINK("https://www.leilaoonline.net/lote/detalhe/127225", "2031")</f>
      </c>
      <c r="B165" s="4" t="s">
        <f>=HYPERLINK("https://www.leilaoonline.net/lote/detalhe/127225", " serra circular 9 peças no estado sem teste")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700,00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=HYPERLINK("https://www.leilaoonline.net/lote/detalhe/126977", "2032")</f>
      </c>
      <c r="B166" s="4" t="s">
        <f>=HYPERLINK("https://www.leilaoonline.net/lote/detalhe/126977", " máquina de gelo Springer ace maker modelo icma 0158b sem teste de funcionamento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900,00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=HYPERLINK("https://www.leilaoonline.net/lote/detalhe/126934", "2033")</f>
      </c>
      <c r="B167" s="4" t="s">
        <f>=HYPERLINK("https://www.leilaoonline.net/lote/detalhe/126934", " descascador de legumes Hobart no estado")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900,00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=HYPERLINK("https://www.leilaoonline.net/lote/detalhe/126969", "2034")</f>
      </c>
      <c r="B168" s="4" t="s">
        <f>=HYPERLINK("https://www.leilaoonline.net/lote/detalhe/126969", " aquecedor de ar Britânia sem teste de funcionamento")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=HYPERLINK("https://www.leilaoonline.net/lote/detalhe/126950", "2035")</f>
      </c>
      <c r="B169" s="4" t="s">
        <f>=HYPERLINK("https://www.leilaoonline.net/lote/detalhe/126950", " escorredor de pratos comercial inox")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350,00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=HYPERLINK("https://www.leilaoonline.net/lote/detalhe/126968", "2036")</f>
      </c>
      <c r="B170" s="4" t="s">
        <f>=HYPERLINK("https://www.leilaoonline.net/lote/detalhe/126968", " maquina chantili Frigomat tp 2 no estado faltando acessórios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1.200,00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=HYPERLINK("https://www.leilaoonline.net/lote/detalhe/126949", "2037")</f>
      </c>
      <c r="B171" s="4" t="s">
        <f>=HYPERLINK("https://www.leilaoonline.net/lote/detalhe/126949", " fatiado de alimentos robot coupe cl50 no estado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800,00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=HYPERLINK("https://www.leilaoonline.net/lote/detalhe/126954", "2038")</f>
      </c>
      <c r="B172" s="4" t="s">
        <f>=HYPERLINK("https://www.leilaoonline.net/lote/detalhe/126954", " 2 cortadores de grama a gasolina no estado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700,00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=HYPERLINK("https://www.leilaoonline.net/lote/detalhe/126935", "2039")</f>
      </c>
      <c r="B173" s="4" t="s">
        <f>=HYPERLINK("https://www.leilaoonline.net/lote/detalhe/126935", " eletrodomésticos aproximadamente 20 peças no estado")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750,00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=HYPERLINK("https://www.leilaoonline.net/lote/detalhe/126980", "2040")</f>
      </c>
      <c r="B174" s="4" t="s">
        <f>=HYPERLINK("https://www.leilaoonline.net/lote/detalhe/126980", " Maca")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300,00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=HYPERLINK("https://www.leilaoonline.net/lote/detalhe/126983", "2041")</f>
      </c>
      <c r="B175" s="4" t="s">
        <f>=HYPERLINK("https://www.leilaoonline.net/lote/detalhe/126983", " 1 balança Filizola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150,00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=HYPERLINK("https://www.leilaoonline.net/lote/detalhe/126982", "2042")</f>
      </c>
      <c r="B176" s="4" t="s">
        <f>=HYPERLINK("https://www.leilaoonline.net/lote/detalhe/126982", " frigobar Eterny sem teste de funcionamento no estado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=HYPERLINK("https://www.leilaoonline.net/lote/detalhe/126987", "2043")</f>
      </c>
      <c r="B177" s="4" t="s">
        <f>=HYPERLINK("https://www.leilaoonline.net/lote/detalhe/126987", " frigobar Consul sem teste de funcionamento no estado")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380,00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=HYPERLINK("https://www.leilaoonline.net/lote/detalhe/126984", "2044")</f>
      </c>
      <c r="B178" s="4" t="s">
        <f>=HYPERLINK("https://www.leilaoonline.net/lote/detalhe/126984", " frigobar Eterny sem teste de funcionamento no estado")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=HYPERLINK("https://www.leilaoonline.net/lote/detalhe/126988", "2045")</f>
      </c>
      <c r="B179" s="4" t="s">
        <f>=HYPERLINK("https://www.leilaoonline.net/lote/detalhe/126988", " Máquina de café expresso Astória 2 bicas com moinho de café italiano funcionando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2.900,00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=HYPERLINK("https://www.leilaoonline.net/lote/detalhe/126985", "2046")</f>
      </c>
      <c r="B180" s="4" t="s">
        <f>=HYPERLINK("https://www.leilaoonline.net/lote/detalhe/126985", " câmara fria sem teste de funcionamento portas amassadas no estado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550,00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=HYPERLINK("https://www.leilaoonline.net/lote/detalhe/126991", "2047")</f>
      </c>
      <c r="B181" s="4" t="s">
        <f>=HYPERLINK("https://www.leilaoonline.net/lote/detalhe/126991", " geladeira antiga Frigidaire no estado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550,00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=HYPERLINK("https://www.leilaoonline.net/lote/detalhe/127005", "2049")</f>
      </c>
      <c r="B182" s="4" t="s">
        <f>=HYPERLINK("https://www.leilaoonline.net/lote/detalhe/127005", " sucata motor estacionário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300,00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=HYPERLINK("https://www.leilaoonline.net/lote/detalhe/126998", "2050")</f>
      </c>
      <c r="B183" s="4" t="s">
        <f>=HYPERLINK("https://www.leilaoonline.net/lote/detalhe/126998", " fritadeira a gás no estado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900,00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=HYPERLINK("https://www.leilaoonline.net/lote/detalhe/127001", "2051")</f>
      </c>
      <c r="B184" s="4" t="s">
        <f>=HYPERLINK("https://www.leilaoonline.net/lote/detalhe/127001", " cortador de grama elétrico no estado")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350,00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=HYPERLINK("https://www.leilaoonline.net/lote/detalhe/126993", "2052")</f>
      </c>
      <c r="B185" s="4" t="s">
        <f>=HYPERLINK("https://www.leilaoonline.net/lote/detalhe/126993", " cortador de cimento Wacker no estado")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2.500,00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=HYPERLINK("https://www.leilaoonline.net/lote/detalhe/127004", "2053")</f>
      </c>
      <c r="B186" s="4" t="s">
        <f>=HYPERLINK("https://www.leilaoonline.net/lote/detalhe/127004", " 3 equipamentos no estado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550,00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=HYPERLINK("https://www.leilaoonline.net/lote/detalhe/126995", "2054")</f>
      </c>
      <c r="B187" s="4" t="s">
        <f>=HYPERLINK("https://www.leilaoonline.net/lote/detalhe/126995", " fritadeira elétrica dupla Cozil no estado")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900,00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=HYPERLINK("https://www.leilaoonline.net/lote/detalhe/127007", "2055")</f>
      </c>
      <c r="B188" s="4" t="s">
        <f>=HYPERLINK("https://www.leilaoonline.net/lote/detalhe/127007", " cabine de jato de areia Nortof")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7.000,00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=HYPERLINK("https://www.leilaoonline.net/lote/detalhe/127021", "2057")</f>
      </c>
      <c r="B189" s="4" t="s">
        <f>=HYPERLINK("https://www.leilaoonline.net/lote/detalhe/127021", " balcão pista fria no estado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1.200,00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=HYPERLINK("https://www.leilaoonline.net/lote/detalhe/127016", "2058")</f>
      </c>
      <c r="B190" s="4" t="s">
        <f>=HYPERLINK("https://www.leilaoonline.net/lote/detalhe/127016", " bomba de vácuo no estado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850,00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=HYPERLINK("https://www.leilaoonline.net/lote/detalhe/127026", "2059")</f>
      </c>
      <c r="B191" s="4" t="s">
        <f>=HYPERLINK("https://www.leilaoonline.net/lote/detalhe/127026", " aproximadamente 4 mesas")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300,00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=HYPERLINK("https://www.leilaoonline.net/lote/detalhe/127018", "2060")</f>
      </c>
      <c r="B192" s="4" t="s">
        <f>=HYPERLINK("https://www.leilaoonline.net/lote/detalhe/127018", "Chevrolet Blazer. Com Motor 6 CC não instalado. Ano 1997")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12.500,00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=HYPERLINK("https://www.leilaoonline.net/lote/detalhe/127024", "2061")</f>
      </c>
      <c r="B193" s="4" t="s">
        <f>=HYPERLINK("https://www.leilaoonline.net/lote/detalhe/127024", " betoneira no estado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900,00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=HYPERLINK("https://www.leilaoonline.net/lote/detalhe/127014", "2062")</f>
      </c>
      <c r="B194" s="4" t="s">
        <f>=HYPERLINK("https://www.leilaoonline.net/lote/detalhe/127014", "Cabine de F-1000")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4.500,00</t>
        </is>
      </c>
      <c r="F194" s="4" t="inlineStr">
        <is>
          <t>250.00</t>
        </is>
      </c>
    </row>
    <row collapsed="false" customFormat="false" customHeight="false" hidden="false" ht="12.1" outlineLevel="0" r="195">
      <c r="A195" s="5" t="s">
        <f>=HYPERLINK("https://www.leilaoonline.net/lote/detalhe/127025", "2063")</f>
      </c>
      <c r="B195" s="4" t="s">
        <f>=HYPERLINK("https://www.leilaoonline.net/lote/detalhe/127025", " radio antigo no estado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550,00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=HYPERLINK("https://www.leilaoonline.net/lote/detalhe/127028", "2065")</f>
      </c>
      <c r="B196" s="4" t="s">
        <f>=HYPERLINK("https://www.leilaoonline.net/lote/detalhe/127028", " câmera fotográfica Canon no estado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650,00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=HYPERLINK("https://www.leilaoonline.net/lote/detalhe/127009", "2066")</f>
      </c>
      <c r="B197" s="4" t="s">
        <f>=HYPERLINK("https://www.leilaoonline.net/lote/detalhe/127009", " prensa acêntrica 3 toneladas no estado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2.900,00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=HYPERLINK("https://www.leilaoonline.net/lote/detalhe/127023", "2067")</f>
      </c>
      <c r="B198" s="4" t="s">
        <f>=HYPERLINK("https://www.leilaoonline.net/lote/detalhe/127023", " prensa acêntrica 1800 kg no estado")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1.800,00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=HYPERLINK("https://www.leilaoonline.net/lote/detalhe/127011", "2068")</f>
      </c>
      <c r="B199" s="4" t="s">
        <f>=HYPERLINK("https://www.leilaoonline.net/lote/detalhe/127011", " policorte somar no estado")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800,00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=HYPERLINK("https://www.leilaoonline.net/lote/detalhe/127013", "2070")</f>
      </c>
      <c r="B200" s="4" t="s">
        <f>=HYPERLINK("https://www.leilaoonline.net/lote/detalhe/127013", " bomba de água Anauger 900, 2 peças no estado")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600,00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=HYPERLINK("https://www.leilaoonline.net/lote/detalhe/127027", "2071")</f>
      </c>
      <c r="B201" s="4" t="s">
        <f>=HYPERLINK("https://www.leilaoonline.net/lote/detalhe/127027", " balança Filizola no estado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=HYPERLINK("https://www.leilaoonline.net/lote/detalhe/127064", "2073")</f>
      </c>
      <c r="B202" s="4" t="s">
        <f>=HYPERLINK("https://www.leilaoonline.net/lote/detalhe/127064", " Máquina de café expresso Astória 2 bicas com moinho de café italiano funcionando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2.900,00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=HYPERLINK("https://www.leilaoonline.net/lote/detalhe/127035", "2074")</f>
      </c>
      <c r="B203" s="4" t="s">
        <f>=HYPERLINK("https://www.leilaoonline.net/lote/detalhe/127035", " fritadeira a gás no estado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900,00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=HYPERLINK("https://www.leilaoonline.net/lote/detalhe/127062", "2075")</f>
      </c>
      <c r="B204" s="4" t="s">
        <f>=HYPERLINK("https://www.leilaoonline.net/lote/detalhe/127062", " fritadeira elétrica dupla no estado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900,00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=HYPERLINK("https://www.leilaoonline.net/lote/detalhe/127042", "2076")</f>
      </c>
      <c r="B205" s="4" t="s">
        <f>=HYPERLINK("https://www.leilaoonline.net/lote/detalhe/127042", " estufa de secagem no estado")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2.100,00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=HYPERLINK("https://www.leilaoonline.net/lote/detalhe/127060", "2077")</f>
      </c>
      <c r="B206" s="4" t="s">
        <f>=HYPERLINK("https://www.leilaoonline.net/lote/detalhe/127060", " maca hospitalar no estado 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250,00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=HYPERLINK("https://www.leilaoonline.net/lote/detalhe/127043", "2078")</f>
      </c>
      <c r="B207" s="4" t="s">
        <f>=HYPERLINK("https://www.leilaoonline.net/lote/detalhe/127043", "Vibradores de concreto Bosch (não funcionam)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900,00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=HYPERLINK("https://www.leilaoonline.net/lote/detalhe/127053", "2079")</f>
      </c>
      <c r="B208" s="4" t="s">
        <f>=HYPERLINK("https://www.leilaoonline.net/lote/detalhe/127053", " girafa 3 toneladas no estado 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3.900,00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=HYPERLINK("https://www.leilaoonline.net/lote/detalhe/127031", "2080")</f>
      </c>
      <c r="B209" s="4" t="s">
        <f>=HYPERLINK("https://www.leilaoonline.net/lote/detalhe/127031", " cortador de grama a gasolina no estado 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1.200,00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=HYPERLINK("https://www.leilaoonline.net/lote/detalhe/127037", "2082")</f>
      </c>
      <c r="B210" s="4" t="s">
        <f>=HYPERLINK("https://www.leilaoonline.net/lote/detalhe/127037", " ar condicionado mídia 30.000 btu sem teste de funcionamento no estado 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750,00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=HYPERLINK("https://www.leilaoonline.net/lote/detalhe/127068", "2083")</f>
      </c>
      <c r="B211" s="4" t="s">
        <f>=HYPERLINK("https://www.leilaoonline.net/lote/detalhe/127068", " Geladeira clímax antiga no estado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600,00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=HYPERLINK("https://www.leilaoonline.net/lote/detalhe/127034", "2084")</f>
      </c>
      <c r="B212" s="4" t="s">
        <f>=HYPERLINK("https://www.leilaoonline.net/lote/detalhe/127034", " Secadora de roupas Brastemp no estado 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500,00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=HYPERLINK("https://www.leilaoonline.net/lote/detalhe/127057", "2085")</f>
      </c>
      <c r="B213" s="4" t="s">
        <f>=HYPERLINK("https://www.leilaoonline.net/lote/detalhe/127057", " Lote com 3 tvs com defeitos 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650,00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=HYPERLINK("https://www.leilaoonline.net/lote/detalhe/127041", "2086")</f>
      </c>
      <c r="B214" s="4" t="s">
        <f>=HYPERLINK("https://www.leilaoonline.net/lote/detalhe/127041", " Máquina de escrever antiga Triumph no estado 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300,00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=HYPERLINK("https://www.leilaoonline.net/lote/detalhe/127071", "2087")</f>
      </c>
      <c r="B215" s="4" t="s">
        <f>=HYPERLINK("https://www.leilaoonline.net/lote/detalhe/127071", " Máquina de escrever antiga Rtmington Hana no estado 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300,00</t>
        </is>
      </c>
      <c r="F215" s="4" t="inlineStr">
        <is>
          <t>100.00</t>
        </is>
      </c>
    </row>
    <row collapsed="false" customFormat="false" customHeight="false" hidden="false" ht="12.1" outlineLevel="0" r="216">
      <c r="A216" s="5" t="s">
        <f>=HYPERLINK("https://www.leilaoonline.net/lote/detalhe/127045", "2088")</f>
      </c>
      <c r="B216" s="4" t="s">
        <f>=HYPERLINK("https://www.leilaoonline.net/lote/detalhe/127045", " Máquina de escrever antiga Olivett portátil no estado 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300,00</t>
        </is>
      </c>
      <c r="F216" s="4" t="inlineStr">
        <is>
          <t>100.00</t>
        </is>
      </c>
    </row>
    <row collapsed="false" customFormat="false" customHeight="false" hidden="false" ht="12.1" outlineLevel="0" r="217">
      <c r="A217" s="5" t="s">
        <f>=HYPERLINK("https://www.leilaoonline.net/lote/detalhe/127056", "2089")</f>
      </c>
      <c r="B217" s="4" t="s">
        <f>=HYPERLINK("https://www.leilaoonline.net/lote/detalhe/127056", " Máquina de costura antiga Elna no estado 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800,00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=HYPERLINK("https://www.leilaoonline.net/lote/detalhe/127029", "2090")</f>
      </c>
      <c r="B218" s="4" t="s">
        <f>=HYPERLINK("https://www.leilaoonline.net/lote/detalhe/127029", " Filmadora Panasonic no estado 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500,00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=HYPERLINK("https://www.leilaoonline.net/lote/detalhe/127074", "2091")</f>
      </c>
      <c r="B219" s="4" t="s">
        <f>=HYPERLINK("https://www.leilaoonline.net/lote/detalhe/127074", " 3 em 1 CCE sem caixas, antigo no estado 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300,00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=HYPERLINK("https://www.leilaoonline.net/lote/detalhe/127032", "2092")</f>
      </c>
      <c r="B220" s="4" t="s">
        <f>=HYPERLINK("https://www.leilaoonline.net/lote/detalhe/127032", " radio portátil Philips antigo no estado 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200,00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=HYPERLINK("https://www.leilaoonline.net/lote/detalhe/127052", "2093")</f>
      </c>
      <c r="B221" s="4" t="s">
        <f>=HYPERLINK("https://www.leilaoonline.net/lote/detalhe/127052", " radio portátil National antigo, no estado 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200,00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=HYPERLINK("https://www.leilaoonline.net/lote/detalhe/127048", "2094")</f>
      </c>
      <c r="B222" s="4" t="s">
        <f>=HYPERLINK("https://www.leilaoonline.net/lote/detalhe/127048", " radio portátil antigo no estado 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200,00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=HYPERLINK("https://www.leilaoonline.net/lote/detalhe/127050", "2095")</f>
      </c>
      <c r="B223" s="4" t="s">
        <f>=HYPERLINK("https://www.leilaoonline.net/lote/detalhe/127050", " radio relógio National antigo no estado 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150,00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=HYPERLINK("https://www.leilaoonline.net/lote/detalhe/127040", "2096")</f>
      </c>
      <c r="B224" s="4" t="s">
        <f>=HYPERLINK("https://www.leilaoonline.net/lote/detalhe/127040", " toca fita antigo Philips no estado")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200,00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=HYPERLINK("https://www.leilaoonline.net/lote/detalhe/127059", "2097")</f>
      </c>
      <c r="B225" s="4" t="s">
        <f>=HYPERLINK("https://www.leilaoonline.net/lote/detalhe/127059", " reciver gradiente no estado 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500,00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=HYPERLINK("https://www.leilaoonline.net/lote/detalhe/127036", "2098")</f>
      </c>
      <c r="B226" s="4" t="s">
        <f>=HYPERLINK("https://www.leilaoonline.net/lote/detalhe/127036", " reciver no estado 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500,00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=HYPERLINK("https://www.leilaoonline.net/lote/detalhe/127073", "2099")</f>
      </c>
      <c r="B227" s="4" t="s">
        <f>=HYPERLINK("https://www.leilaoonline.net/lote/detalhe/127073", " radio toca fitas e cd várias marcas 10 peças no estado 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600,00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=HYPERLINK("https://www.leilaoonline.net/lote/detalhe/127039", "2100")</f>
      </c>
      <c r="B228" s="4" t="s">
        <f>=HYPERLINK("https://www.leilaoonline.net/lote/detalhe/127039", " reciver gradiente no estado 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500,00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=HYPERLINK("https://www.leilaoonline.net/lote/detalhe/127046", "2102")</f>
      </c>
      <c r="B229" s="4" t="s">
        <f>=HYPERLINK("https://www.leilaoonline.net/lote/detalhe/127046", " telefone antigo 2 peças no estado")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100,00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=HYPERLINK("https://www.leilaoonline.net/lote/detalhe/127054", "2103")</f>
      </c>
      <c r="B230" s="4" t="s">
        <f>=HYPERLINK("https://www.leilaoonline.net/lote/detalhe/127054", " replica gramofone cópia autentica 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800,00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=HYPERLINK("https://www.leilaoonline.net/lote/detalhe/127049", "2104")</f>
      </c>
      <c r="B231" s="4" t="s">
        <f>=HYPERLINK("https://www.leilaoonline.net/lote/detalhe/127049", " avião aero modelismo com motor a gasolina faltando controle 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800,00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=HYPERLINK("https://www.leilaoonline.net/lote/detalhe/127076", "2105")</f>
      </c>
      <c r="B232" s="4" t="s">
        <f>=HYPERLINK("https://www.leilaoonline.net/lote/detalhe/127076", " rádio toca fitas e cd várias marcas 10 peças no estado 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650,00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=HYPERLINK("https://www.leilaoonline.net/lote/detalhe/127078", "2106")</f>
      </c>
      <c r="B233" s="4" t="s">
        <f>=HYPERLINK("https://www.leilaoonline.net/lote/detalhe/127078", " rádio toca fitas e cd várias marcas 10 peças no estado 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650,00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=HYPERLINK("https://www.leilaoonline.net/lote/detalhe/127079", "2109")</f>
      </c>
      <c r="B234" s="4" t="s">
        <f>=HYPERLINK("https://www.leilaoonline.net/lote/detalhe/127079", "Cristaleira antiga, restaurada sem detalhes 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1.250,00</t>
        </is>
      </c>
      <c r="F234" s="4" t="inlineStr">
        <is>
          <t>250.00</t>
        </is>
      </c>
    </row>
    <row collapsed="false" customFormat="false" customHeight="false" hidden="false" ht="12.1" outlineLevel="0" r="235">
      <c r="A235" s="5" t="s">
        <f>=HYPERLINK("https://www.leilaoonline.net/lote/detalhe/127082", "2110")</f>
      </c>
      <c r="B235" s="4" t="s">
        <f>=HYPERLINK("https://www.leilaoonline.net/lote/detalhe/127082", "Cômoda Penteadeira antiga restaurada sem detalhes")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1.100,00</t>
        </is>
      </c>
      <c r="F235" s="4" t="inlineStr">
        <is>
          <t>250.00</t>
        </is>
      </c>
    </row>
    <row collapsed="false" customFormat="false" customHeight="false" hidden="false" ht="12.1" outlineLevel="0" r="236">
      <c r="A236" s="5" t="s">
        <f>=HYPERLINK("https://www.leilaoonline.net/lote/detalhe/127230", "2112")</f>
      </c>
      <c r="B236" s="4" t="s">
        <f>=HYPERLINK("https://www.leilaoonline.net/lote/detalhe/127230", " 5 motoserras Sthil Ms 381 e 382")</f>
      </c>
      <c r="C236" s="4" t="inlineStr">
        <is>
          <t>Vendido</t>
        </is>
      </c>
      <c r="D236" s="4" t="inlineStr">
        <is>
          <t>1</t>
        </is>
      </c>
      <c r="E236" s="5" t="inlineStr">
        <is>
          <t>1.600,00</t>
        </is>
      </c>
      <c r="F236" s="4" t="inlineStr">
        <is>
          <t>100.00</t>
        </is>
      </c>
    </row>
    <row collapsed="false" customFormat="false" customHeight="false" hidden="false" ht="12.1" outlineLevel="0" r="237">
      <c r="A237" s="5" t="s">
        <f>=HYPERLINK("https://www.leilaoonline.net/lote/detalhe/127231", "2113")</f>
      </c>
      <c r="B237" s="4" t="s">
        <f>=HYPERLINK("https://www.leilaoonline.net/lote/detalhe/127231", " Aprox. 22 pares de molas dianteira G6 adiante original. 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3.500,00</t>
        </is>
      </c>
      <c r="F237" s="4" t="inlineStr">
        <is>
          <t>100.00</t>
        </is>
      </c>
    </row>
    <row collapsed="false" customFormat="false" customHeight="false" hidden="false" ht="12.1" outlineLevel="0" r="238">
      <c r="A238" s="5" t="s">
        <f>=HYPERLINK("https://www.leilaoonline.net/lote/detalhe/127232", "2114")</f>
      </c>
      <c r="B238" s="4" t="s">
        <f>=HYPERLINK("https://www.leilaoonline.net/lote/detalhe/127232", " Geladeira")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300,00</t>
        </is>
      </c>
      <c r="F238" s="4" t="inlineStr">
        <is>
          <t>100.00</t>
        </is>
      </c>
    </row>
    <row collapsed="false" customFormat="false" customHeight="false" hidden="false" ht="12.1" outlineLevel="0" r="239">
      <c r="A239" s="5" t="s">
        <f>=HYPERLINK("https://www.leilaoonline.net/lote/detalhe/127235", "2115")</f>
      </c>
      <c r="B239" s="4" t="s">
        <f>=HYPERLINK("https://www.leilaoonline.net/lote/detalhe/127235", "Auto clave")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750,00</t>
        </is>
      </c>
      <c r="F239" s="4" t="inlineStr">
        <is>
          <t>200.00</t>
        </is>
      </c>
    </row>
    <row collapsed="false" customFormat="false" customHeight="false" hidden="false" ht="12.1" outlineLevel="0" r="240">
      <c r="A240" s="5" t="s">
        <f>=HYPERLINK("https://www.leilaoonline.net/lote/detalhe/127236", "2116")</f>
      </c>
      <c r="B240" s="4" t="s">
        <f>=HYPERLINK("https://www.leilaoonline.net/lote/detalhe/127236", "GM Opala Comodoro Ano 1981/81. Álcool")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16.000,00</t>
        </is>
      </c>
      <c r="F240" s="4" t="inlineStr">
        <is>
          <t>250.00</t>
        </is>
      </c>
    </row>
    <row collapsed="false" customFormat="false" customHeight="false" hidden="false" ht="12.1" outlineLevel="0" r="241">
      <c r="A241" s="5" t="s">
        <f>=HYPERLINK("https://www.leilaoonline.net/lote/detalhe/127237", "2117")</f>
      </c>
      <c r="B241" s="4" t="s">
        <f>=HYPERLINK("https://www.leilaoonline.net/lote/detalhe/127237", "Esteira elétrica")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750,00</t>
        </is>
      </c>
      <c r="F241" s="4" t="inlineStr">
        <is>
          <t>200.00</t>
        </is>
      </c>
    </row>
    <row collapsed="false" customFormat="false" customHeight="false" hidden="false" ht="12.1" outlineLevel="0" r="242">
      <c r="A242" s="5" t="s">
        <f>=HYPERLINK("https://www.leilaoonline.net/lote/detalhe/127234", "3000")</f>
      </c>
      <c r="B242" s="4" t="s">
        <f>=HYPERLINK("https://www.leilaoonline.net/lote/detalhe/127234", "Lote composto por diversos itens de eletrônicos Conforme Relação Anexa")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75.000,00</t>
        </is>
      </c>
      <c r="F242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2026-09-30T02:32:23.00Z</dcterms:created>
  <dc:creator>Tellks Tecnologia</dc:creator>
  <cp:revision>0</cp:revision>
</cp:coreProperties>
</file>