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GUINCHOS, INFORMÁTICA, TVs, BOMBAS, PNEUS, CPUs E MÁQ. DIVERSAS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=HYPERLINK("https://www.leilaoonline.net/lote/detalhe/127545", "001")</f>
      </c>
      <c r="B11" s="4" t="s">
        <f>=HYPERLINK("https://www.leilaoonline.net/lote/detalhe/127545", " 15 LUMINÁRIAS (SEM LÂMPADAS)")</f>
      </c>
      <c r="C11" s="4" t="inlineStr">
        <is>
          <t>Vendido</t>
        </is>
      </c>
      <c r="D11" s="4" t="inlineStr">
        <is>
          <t>1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=HYPERLINK("https://www.leilaoonline.net/lote/detalhe/127544", "002")</f>
      </c>
      <c r="B12" s="4" t="s">
        <f>=HYPERLINK("https://www.leilaoonline.net/lote/detalhe/127544", " 13 COFRES DE AÇO")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=HYPERLINK("https://www.leilaoonline.net/lote/detalhe/127548", "003")</f>
      </c>
      <c r="B13" s="4" t="s">
        <f>=HYPERLINK("https://www.leilaoonline.net/lote/detalhe/127548", " 4 PNEUS G2/L2D")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=HYPERLINK("https://www.leilaoonline.net/lote/detalhe/127549", "004")</f>
      </c>
      <c r="B14" s="4" t="s">
        <f>=HYPERLINK("https://www.leilaoonline.net/lote/detalhe/127549", " 4 BOMBAS CENTRÍFUGAS DESMONTADAS SENDO: 2 DE 2" E 2 DE 4"")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=HYPERLINK("https://www.leilaoonline.net/lote/detalhe/127547", "005")</f>
      </c>
      <c r="B15" s="4" t="s">
        <f>=HYPERLINK("https://www.leilaoonline.net/lote/detalhe/127547", " 5 SOFÁS E 20 COLCHÕES DE SOLTEIRO")</f>
      </c>
      <c r="C15" s="4" t="inlineStr">
        <is>
          <t>Vendido</t>
        </is>
      </c>
      <c r="D15" s="4" t="inlineStr">
        <is>
          <t>1</t>
        </is>
      </c>
      <c r="E15" s="5" t="inlineStr">
        <is>
          <t>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=HYPERLINK("https://www.leilaoonline.net/lote/detalhe/127957", "006")</f>
      </c>
      <c r="B16" s="4" t="s">
        <f>=HYPERLINK("https://www.leilaoonline.net/lote/detalhe/127957", "06 MÁQUINAS DE SOLDA e 02 CABEÇOTES. Veja especificações")</f>
      </c>
      <c r="C16" s="4" t="inlineStr">
        <is>
          <t>Vendido</t>
        </is>
      </c>
      <c r="D16" s="4" t="inlineStr">
        <is>
          <t>54</t>
        </is>
      </c>
      <c r="E16" s="5" t="inlineStr">
        <is>
          <t>14.350,00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=HYPERLINK("https://www.leilaoonline.net/lote/detalhe/127546", "007")</f>
      </c>
      <c r="B17" s="4" t="s">
        <f>=HYPERLINK("https://www.leilaoonline.net/lote/detalhe/127546", " ANILHAS DIVERSAS")</f>
      </c>
      <c r="C17" s="4" t="inlineStr">
        <is>
          <t>Vendido</t>
        </is>
      </c>
      <c r="D17" s="4" t="inlineStr">
        <is>
          <t>12</t>
        </is>
      </c>
      <c r="E17" s="5" t="inlineStr">
        <is>
          <t>850,00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=HYPERLINK("https://www.leilaoonline.net/lote/detalhe/127550", "008")</f>
      </c>
      <c r="B18" s="4" t="s">
        <f>=HYPERLINK("https://www.leilaoonline.net/lote/detalhe/127550", " APROX. 255 CAIXAS DE FERRAMENTAS C/ 5 GAVETAS (vazias) ")</f>
      </c>
      <c r="C18" s="4" t="inlineStr">
        <is>
          <t>Vendido</t>
        </is>
      </c>
      <c r="D18" s="4" t="inlineStr">
        <is>
          <t>14</t>
        </is>
      </c>
      <c r="E18" s="5" t="inlineStr">
        <is>
          <t>2.700,00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=HYPERLINK("https://www.leilaoonline.net/lote/detalhe/127551", "009")</f>
      </c>
      <c r="B19" s="4" t="s">
        <f>=HYPERLINK("https://www.leilaoonline.net/lote/detalhe/127551", " 3 MESAS C/ TAMPO EM GRANITO, 12 CADEIRAS METÁLICAS, 1 MICROONDAS PANASONIC, 1 FOGÃO 4 BOCAS ESMALTEC, 1 GELADEIRA ELECTROLUX RE31, 1 MÁQUINA DE LAVAR, 3 ARMÁRIOS ALTOS EM MADEIRA C/2 PORTAS; 1 ESTANTE EM MADEIRA")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=HYPERLINK("https://www.leilaoonline.net/lote/detalhe/127554", "010")</f>
      </c>
      <c r="B20" s="4" t="s">
        <f>=HYPERLINK("https://www.leilaoonline.net/lote/detalhe/127554", "APROX: 87 TELEVISORES DE DIVERSAS MARCAS E MODELOS")</f>
      </c>
      <c r="C20" s="4" t="inlineStr">
        <is>
          <t>Vendido</t>
        </is>
      </c>
      <c r="D20" s="4" t="inlineStr">
        <is>
          <t>6</t>
        </is>
      </c>
      <c r="E20" s="5" t="inlineStr">
        <is>
          <t>3.250,00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=HYPERLINK("https://www.leilaoonline.net/lote/detalhe/127555", "011")</f>
      </c>
      <c r="B21" s="4" t="s">
        <f>=HYPERLINK("https://www.leilaoonline.net/lote/detalhe/127555", " 1 MÁQUINA DE LAVAR SUGGAR 10 KG; 1 MÁQUINA DE LAVAR FIORETTA; 1 MÁQUINA DE LAVAR WANKE 4 KG; 1 MÁQUINA DE LAVAR S/ ESPECIFICAÇÕES")</f>
      </c>
      <c r="C21" s="4" t="inlineStr">
        <is>
          <t>Vendido</t>
        </is>
      </c>
      <c r="D21" s="4" t="inlineStr">
        <is>
          <t>1</t>
        </is>
      </c>
      <c r="E21" s="5" t="inlineStr">
        <is>
          <t>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=HYPERLINK("https://www.leilaoonline.net/lote/detalhe/127553", "012")</f>
      </c>
      <c r="B22" s="4" t="s">
        <f>=HYPERLINK("https://www.leilaoonline.net/lote/detalhe/127553", " 1 MÁQUINA DE LAVAR MUELLER 6 KG; 2 MÁQUINAS DE LAVAR CONSUL 8 KG; 1 MÁQUINA DE LAVAR ELECTROLUX 8 KG")</f>
      </c>
      <c r="C22" s="4" t="inlineStr">
        <is>
          <t>Vendido</t>
        </is>
      </c>
      <c r="D22" s="4" t="inlineStr">
        <is>
          <t>1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=HYPERLINK("https://www.leilaoonline.net/lote/detalhe/127552", "013")</f>
      </c>
      <c r="B23" s="4" t="s">
        <f>=HYPERLINK("https://www.leilaoonline.net/lote/detalhe/127552", " 9 ARMÁRIO ALTOS EM MADEIRA C/ 2 PORTAS")</f>
      </c>
      <c r="C23" s="4" t="inlineStr">
        <is>
          <t>Vendido</t>
        </is>
      </c>
      <c r="D23" s="4" t="inlineStr">
        <is>
          <t>1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=HYPERLINK("https://www.leilaoonline.net/lote/detalhe/127556", "014")</f>
      </c>
      <c r="B24" s="4" t="s">
        <f>=HYPERLINK("https://www.leilaoonline.net/lote/detalhe/127556", " 12 BEBEDOUROS DIVERSOS TIPO GALÃO; 5 BEBEDOUROS EM AÇO INOX; 3 CAFETEIRAS")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=HYPERLINK("https://www.leilaoonline.net/lote/detalhe/127558", "015")</f>
      </c>
      <c r="B25" s="4" t="s">
        <f>=HYPERLINK("https://www.leilaoonline.net/lote/detalhe/127558", " GUINCHO HIDRÁULICO TIPO GIRAFA; CAP. 2 T")</f>
      </c>
      <c r="C25" s="4" t="inlineStr">
        <is>
          <t>Vendido</t>
        </is>
      </c>
      <c r="D25" s="4" t="inlineStr">
        <is>
          <t>1</t>
        </is>
      </c>
      <c r="E25" s="5" t="inlineStr">
        <is>
          <t>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=HYPERLINK("https://www.leilaoonline.net/lote/detalhe/127557", "016")</f>
      </c>
      <c r="B26" s="4" t="s">
        <f>=HYPERLINK("https://www.leilaoonline.net/lote/detalhe/127557", " GUINCHO HIDRÁULICO TIPO GIRAFA; CAP. 2 T")</f>
      </c>
      <c r="C26" s="4" t="inlineStr">
        <is>
          <t>Vendido</t>
        </is>
      </c>
      <c r="D26" s="4" t="inlineStr">
        <is>
          <t>1</t>
        </is>
      </c>
      <c r="E26" s="5" t="inlineStr">
        <is>
          <t>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=HYPERLINK("https://www.leilaoonline.net/lote/detalhe/127561", "017")</f>
      </c>
      <c r="B27" s="4" t="s">
        <f>=HYPERLINK("https://www.leilaoonline.net/lote/detalhe/127561", " GUINCHO HIDRÁULICO TIPO GIRAFA; CAP. 2 T")</f>
      </c>
      <c r="C27" s="4" t="inlineStr">
        <is>
          <t>Vendido</t>
        </is>
      </c>
      <c r="D27" s="4" t="inlineStr">
        <is>
          <t>1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=HYPERLINK("https://www.leilaoonline.net/lote/detalhe/127559", "018")</f>
      </c>
      <c r="B28" s="4" t="s">
        <f>=HYPERLINK("https://www.leilaoonline.net/lote/detalhe/127559", " GUINCHO HIDRÁULICO TIPO GIRAFA; CAP. 2 T")</f>
      </c>
      <c r="C28" s="4" t="inlineStr">
        <is>
          <t>Vendido</t>
        </is>
      </c>
      <c r="D28" s="4" t="inlineStr">
        <is>
          <t>1</t>
        </is>
      </c>
      <c r="E28" s="5" t="inlineStr">
        <is>
          <t>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=HYPERLINK("https://www.leilaoonline.net/lote/detalhe/127560", "019")</f>
      </c>
      <c r="B29" s="4" t="s">
        <f>=HYPERLINK("https://www.leilaoonline.net/lote/detalhe/127560", " GUINCHO HIDRÁULICO TIPO GIRAFA; CAP. 2 T")</f>
      </c>
      <c r="C29" s="4" t="inlineStr">
        <is>
          <t>Vendido</t>
        </is>
      </c>
      <c r="D29" s="4" t="inlineStr">
        <is>
          <t>2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=HYPERLINK("https://www.leilaoonline.net/lote/detalhe/127562", "020")</f>
      </c>
      <c r="B30" s="4" t="s">
        <f>=HYPERLINK("https://www.leilaoonline.net/lote/detalhe/127562", " ARMÁRIOS E ARQUIVOS DE AÇO DIVERSOS")</f>
      </c>
      <c r="C30" s="4" t="inlineStr">
        <is>
          <t>Vendido</t>
        </is>
      </c>
      <c r="D30" s="4" t="inlineStr">
        <is>
          <t>4</t>
        </is>
      </c>
      <c r="E30" s="5" t="inlineStr">
        <is>
          <t>550,00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=HYPERLINK("https://www.leilaoonline.net/lote/detalhe/127563", "021")</f>
      </c>
      <c r="B31" s="4" t="s">
        <f>=HYPERLINK("https://www.leilaoonline.net/lote/detalhe/127563", " 2 BETONEIRAS 400 L. Sendo uma com motor e outra sem")</f>
      </c>
      <c r="C31" s="4" t="inlineStr">
        <is>
          <t>Vendido</t>
        </is>
      </c>
      <c r="D31" s="4" t="inlineStr">
        <is>
          <t>49</t>
        </is>
      </c>
      <c r="E31" s="5" t="inlineStr">
        <is>
          <t>2.900,00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=HYPERLINK("https://www.leilaoonline.net/lote/detalhe/127564", "022")</f>
      </c>
      <c r="B32" s="4" t="s">
        <f>=HYPERLINK("https://www.leilaoonline.net/lote/detalhe/127564", "LOTE DE INFORMÁTICA: CPUS, ESTABILIZADORES, IMPRESSORAS, CABOS E MAIS")</f>
      </c>
      <c r="C32" s="4" t="inlineStr">
        <is>
          <t>Vendido</t>
        </is>
      </c>
      <c r="D32" s="4" t="inlineStr">
        <is>
          <t>2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=HYPERLINK("https://www.leilaoonline.net/lote/detalhe/127565", "023")</f>
      </c>
      <c r="B33" s="4" t="s">
        <f>=HYPERLINK("https://www.leilaoonline.net/lote/detalhe/127565", " LOTE DE INFORMÁTICA: CPU, MONITORES, FONTES E MAIS")</f>
      </c>
      <c r="C33" s="4" t="inlineStr">
        <is>
          <t>Vendido</t>
        </is>
      </c>
      <c r="D33" s="4" t="inlineStr">
        <is>
          <t>2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=HYPERLINK("https://www.leilaoonline.net/lote/detalhe/128200", "024")</f>
      </c>
      <c r="B34" s="4" t="s">
        <f>=HYPERLINK("https://www.leilaoonline.net/lote/detalhe/128200", "Aprox. 15 escadas plataformas de alumínio.")</f>
      </c>
      <c r="C34" s="4" t="inlineStr">
        <is>
          <t>Vendido</t>
        </is>
      </c>
      <c r="D34" s="4" t="inlineStr">
        <is>
          <t>5</t>
        </is>
      </c>
      <c r="E34" s="5" t="inlineStr">
        <is>
          <t>1.800,00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=HYPERLINK("https://www.leilaoonline.net/lote/detalhe/128349", "025")</f>
      </c>
      <c r="B35" s="4" t="s">
        <f>=HYPERLINK("https://www.leilaoonline.net/lote/detalhe/128349", "Acessório do Guindaste Hiab – JIB 135")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=HYPERLINK("https://www.leilaoonline.net/lote/detalhe/128891", "026")</f>
      </c>
      <c r="B36" s="4" t="s">
        <f>=HYPERLINK("https://www.leilaoonline.net/lote/detalhe/128891", "APROX. 14 LIXEIRAS DIVERSAS")</f>
      </c>
      <c r="C36" s="4" t="inlineStr">
        <is>
          <t>Vendido</t>
        </is>
      </c>
      <c r="D36" s="4" t="inlineStr">
        <is>
          <t>5</t>
        </is>
      </c>
      <c r="E36" s="5" t="inlineStr">
        <is>
          <t>800,00</t>
        </is>
      </c>
      <c r="F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2026-03-27T22:43:25.00Z</dcterms:created>
  <dc:creator>Tellks Tecnologia</dc:creator>
  <cp:revision>0</cp:revision>
</cp:coreProperties>
</file>