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=HYPERLINK("https://www.leilaoonline.net/lote/detalhe/128217", "001")</f>
      </c>
      <c r="B11" s="4" t="s">
        <f>=HYPERLINK("https://www.leilaoonline.net/lote/detalhe/128217", " Motoniveladora Caterpillar 120H ano 1998")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=HYPERLINK("https://www.leilaoonline.net/lote/detalhe/128141", "002")</f>
      </c>
      <c r="B12" s="4" t="s">
        <f>=HYPERLINK("https://www.leilaoonline.net/lote/detalhe/128141", " Compressor de Ar com Motor Agrale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=HYPERLINK("https://www.leilaoonline.net/lote/detalhe/128218", "003")</f>
      </c>
      <c r="B13" s="4" t="s">
        <f>=HYPERLINK("https://www.leilaoonline.net/lote/detalhe/128218", " Escavadeira Fiat Allis S90.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=HYPERLINK("https://www.leilaoonline.net/lote/detalhe/128219", "004")</f>
      </c>
      <c r="B14" s="4" t="s">
        <f>=HYPERLINK("https://www.leilaoonline.net/lote/detalhe/128219", "Escavadeira Komatsu PC160. Cabine queimada. Sem bomba hidráulica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=HYPERLINK("https://www.leilaoonline.net/lote/detalhe/128169", "005")</f>
      </c>
      <c r="B15" s="4" t="s">
        <f>=HYPERLINK("https://www.leilaoonline.net/lote/detalhe/128169", "[ VÍDEO ] Traseira com diferencial central e transmissão para Trator de Esteira Komatsu D61 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=HYPERLINK("https://www.leilaoonline.net/lote/detalhe/128174", "007")</f>
      </c>
      <c r="B16" s="4" t="s">
        <f>=HYPERLINK("https://www.leilaoonline.net/lote/detalhe/128174", " Motor Caterpillar 3114 para Pá Carregadeira 924F. Necessita revisão")</f>
      </c>
      <c r="C16" s="4" t="inlineStr">
        <is>
          <t>Vendido</t>
        </is>
      </c>
      <c r="D16" s="4" t="inlineStr">
        <is>
          <t>33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=HYPERLINK("https://www.leilaoonline.net/lote/detalhe/128089", "008")</f>
      </c>
      <c r="B17" s="4" t="s">
        <f>=HYPERLINK("https://www.leilaoonline.net/lote/detalhe/128089", "[ VÍDEO ] TRANSMISSÃO CATERPILLAR 962G.")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=HYPERLINK("https://www.leilaoonline.net/lote/detalhe/128090", "009")</f>
      </c>
      <c r="B18" s="4" t="s">
        <f>=HYPERLINK("https://www.leilaoonline.net/lote/detalhe/128090", " TRANSMISSÃO ZF PARA PÁ CARREGADEIRA HYUNDAI HL760")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=HYPERLINK("https://www.leilaoonline.net/lote/detalhe/128091", "010")</f>
      </c>
      <c r="B19" s="4" t="s">
        <f>=HYPERLINK("https://www.leilaoonline.net/lote/detalhe/128091", " TRANSMISSÃO CATERPILLAR D6M")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=HYPERLINK("https://www.leilaoonline.net/lote/detalhe/128170", "011")</f>
      </c>
      <c r="B20" s="4" t="s">
        <f>=HYPERLINK("https://www.leilaoonline.net/lote/detalhe/128170", " MOTOR JCB")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=HYPERLINK("https://www.leilaoonline.net/lote/detalhe/128092", "012")</f>
      </c>
      <c r="B21" s="4" t="s">
        <f>=HYPERLINK("https://www.leilaoonline.net/lote/detalhe/128092", " MOTOR VOLVO D7")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=HYPERLINK("https://www.leilaoonline.net/lote/detalhe/128093", "013")</f>
      </c>
      <c r="B22" s="4" t="s">
        <f>=HYPERLINK("https://www.leilaoonline.net/lote/detalhe/128093", " MOTOR KOMATSU SAA6D140E-5 TIER III PC600 430HP")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=HYPERLINK("https://www.leilaoonline.net/lote/detalhe/128094", "014")</f>
      </c>
      <c r="B23" s="4" t="s">
        <f>=HYPERLINK("https://www.leilaoonline.net/lote/detalhe/128094", " MOTOR VOLVO PENTA D16 585KW")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=HYPERLINK("https://www.leilaoonline.net/lote/detalhe/128096", "015")</f>
      </c>
      <c r="B24" s="4" t="s">
        <f>=HYPERLINK("https://www.leilaoonline.net/lote/detalhe/128096", "[ VÍDEO ] COMANDO FINAL TRATOR DE ESTEIRA D6R")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=HYPERLINK("https://www.leilaoonline.net/lote/detalhe/128097", "016")</f>
      </c>
      <c r="B25" s="4" t="s">
        <f>=HYPERLINK("https://www.leilaoonline.net/lote/detalhe/128097", " COMANDO HIDRAULICO CATERPILLAR D6R")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=HYPERLINK("https://www.leilaoonline.net/lote/detalhe/128095", "017")</f>
      </c>
      <c r="B26" s="4" t="s">
        <f>=HYPERLINK("https://www.leilaoonline.net/lote/detalhe/128095", " COMANDO HIDRAULICO CATERPILLAR 938G")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=HYPERLINK("https://www.leilaoonline.net/lote/detalhe/128098", "018")</f>
      </c>
      <c r="B27" s="4" t="s">
        <f>=HYPERLINK("https://www.leilaoonline.net/lote/detalhe/128098", " COMANDO HIDRAULICO KOMATSU WA320")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=HYPERLINK("https://www.leilaoonline.net/lote/detalhe/128099", "019")</f>
      </c>
      <c r="B28" s="4" t="s">
        <f>=HYPERLINK("https://www.leilaoonline.net/lote/detalhe/128099", " COMANDO HIDRAULICO CATERPILLAR 938H")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=HYPERLINK("https://www.leilaoonline.net/lote/detalhe/128183", "020")</f>
      </c>
      <c r="B29" s="4" t="s">
        <f>=HYPERLINK("https://www.leilaoonline.net/lote/detalhe/128183", " COMANDO HIDRAULICO CATERPILLAR 336D")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=HYPERLINK("https://www.leilaoonline.net/lote/detalhe/128184", "021")</f>
      </c>
      <c r="B30" s="4" t="s">
        <f>=HYPERLINK("https://www.leilaoonline.net/lote/detalhe/128184", " COMANDO HIDRAULICO CATERPILLAR D8L VALVULA SAPO")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=HYPERLINK("https://www.leilaoonline.net/lote/detalhe/128185", "022")</f>
      </c>
      <c r="B31" s="4" t="s">
        <f>=HYPERLINK("https://www.leilaoonline.net/lote/detalhe/128185", " COMANDO HIDRAULICO CATERPILLAR 320D")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=HYPERLINK("https://www.leilaoonline.net/lote/detalhe/128100", "023")</f>
      </c>
      <c r="B32" s="4" t="s">
        <f>=HYPERLINK("https://www.leilaoonline.net/lote/detalhe/128100", " COMANDO HIDRAULICO CASE CX 240")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=HYPERLINK("https://www.leilaoonline.net/lote/detalhe/128101", "024")</f>
      </c>
      <c r="B33" s="4" t="s">
        <f>=HYPERLINK("https://www.leilaoonline.net/lote/detalhe/128101", " COMANDO HIDRAULICO MOTONIVELADORA HUBER WARCO")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=HYPERLINK("https://www.leilaoonline.net/lote/detalhe/128242", "025")</f>
      </c>
      <c r="B34" s="4" t="s">
        <f>=HYPERLINK("https://www.leilaoonline.net/lote/detalhe/128242", " REDUTOR DE TRANSLAÇÃO FIAT HITACHI FH220")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=HYPERLINK("https://www.leilaoonline.net/lote/detalhe/128243", "026")</f>
      </c>
      <c r="B35" s="4" t="s">
        <f>=HYPERLINK("https://www.leilaoonline.net/lote/detalhe/128243", " REDUTOR DE TRANSLAÇÃO CASE CX 240")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=HYPERLINK("https://www.leilaoonline.net/lote/detalhe/128102", "027")</f>
      </c>
      <c r="B36" s="4" t="s">
        <f>=HYPERLINK("https://www.leilaoonline.net/lote/detalhe/128102", " BOMBA HIDRAULICA PARA ESCAVADEIRA JCB JS330")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=HYPERLINK("https://www.leilaoonline.net/lote/detalhe/128103", "028")</f>
      </c>
      <c r="B37" s="4" t="s">
        <f>=HYPERLINK("https://www.leilaoonline.net/lote/detalhe/128103", " BOMBA HIDRAULICA PARA ESCAVADEIRA CASE 888 CKE")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=HYPERLINK("https://www.leilaoonline.net/lote/detalhe/128104", "029")</f>
      </c>
      <c r="B38" s="4" t="s">
        <f>=HYPERLINK("https://www.leilaoonline.net/lote/detalhe/128104", " BOMBA HIDRAULICA PARA ESCAVADEIRA VOLVO EC 700")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=HYPERLINK("https://www.leilaoonline.net/lote/detalhe/128248", "030")</f>
      </c>
      <c r="B39" s="4" t="s">
        <f>=HYPERLINK("https://www.leilaoonline.net/lote/detalhe/128248", " BOMBA HIDRAULICA PARA ESCAVADEIRA VOLVO EC 210")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=HYPERLINK("https://www.leilaoonline.net/lote/detalhe/128105", "031")</f>
      </c>
      <c r="B40" s="4" t="s">
        <f>=HYPERLINK("https://www.leilaoonline.net/lote/detalhe/128105", " BOMBA HIDRAULICA LIEBHER 924")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=HYPERLINK("https://www.leilaoonline.net/lote/detalhe/128244", "032")</f>
      </c>
      <c r="B41" s="4" t="s">
        <f>=HYPERLINK("https://www.leilaoonline.net/lote/detalhe/128244", " BOMBA HIDRAULICA HYUNDAI R500")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=HYPERLINK("https://www.leilaoonline.net/lote/detalhe/128106", "033")</f>
      </c>
      <c r="B42" s="4" t="s">
        <f>=HYPERLINK("https://www.leilaoonline.net/lote/detalhe/128106", " BOMBA HIDRAULICA LIEBHER PARA ESCAVADEIRA LIEBHERR")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=HYPERLINK("https://www.leilaoonline.net/lote/detalhe/128107", "034")</f>
      </c>
      <c r="B43" s="4" t="s">
        <f>=HYPERLINK("https://www.leilaoonline.net/lote/detalhe/128107", " EIXO DIRECIONAL EMPILHADEIRA HYUNDAI HDF70")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=HYPERLINK("https://www.leilaoonline.net/lote/detalhe/128108", "035")</f>
      </c>
      <c r="B44" s="4" t="s">
        <f>=HYPERLINK("https://www.leilaoonline.net/lote/detalhe/128108", " EIXO DIFERENCIAL RANDON RK430")</f>
      </c>
      <c r="C44" s="4" t="inlineStr">
        <is>
          <t>Vendido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=HYPERLINK("https://www.leilaoonline.net/lote/detalhe/128245", "036")</f>
      </c>
      <c r="B45" s="4" t="s">
        <f>=HYPERLINK("https://www.leilaoonline.net/lote/detalhe/128245", " PAR EIXOS DIFERENCIAIS JCB 456ZX")</f>
      </c>
      <c r="C45" s="4" t="inlineStr">
        <is>
          <t>Vendido</t>
        </is>
      </c>
      <c r="D45" s="4" t="inlineStr">
        <is>
          <t>2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=HYPERLINK("https://www.leilaoonline.net/lote/detalhe/128251", "037")</f>
      </c>
      <c r="B46" s="4" t="s">
        <f>=HYPERLINK("https://www.leilaoonline.net/lote/detalhe/128251", " EIXO DIANTEIRO DIRECIONAL RANDON RK430")</f>
      </c>
      <c r="C46" s="4" t="inlineStr">
        <is>
          <t>Vendido</t>
        </is>
      </c>
      <c r="D46" s="4" t="inlineStr">
        <is>
          <t>15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=HYPERLINK("https://www.leilaoonline.net/lote/detalhe/128249", "038")</f>
      </c>
      <c r="B47" s="4" t="s">
        <f>=HYPERLINK("https://www.leilaoonline.net/lote/detalhe/128249", " PAR DE EIXOS PÁ CARREGADEIRA CASE 821 ZF")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=HYPERLINK("https://www.leilaoonline.net/lote/detalhe/128109", "039")</f>
      </c>
      <c r="B48" s="4" t="s">
        <f>=HYPERLINK("https://www.leilaoonline.net/lote/detalhe/128109", " Caçamba para Escavadeira Caterpillar 320")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=HYPERLINK("https://www.leilaoonline.net/lote/detalhe/128111", "040")</f>
      </c>
      <c r="B49" s="4" t="s">
        <f>=HYPERLINK("https://www.leilaoonline.net/lote/detalhe/128111", " Rolo para Dynapac CA25")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=HYPERLINK("https://www.leilaoonline.net/lote/detalhe/128110", "041")</f>
      </c>
      <c r="B50" s="4" t="s">
        <f>=HYPERLINK("https://www.leilaoonline.net/lote/detalhe/128110", " Tambor Liso para Rolo Dynapac CG 14")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=HYPERLINK("https://www.leilaoonline.net/lote/detalhe/128112", "042")</f>
      </c>
      <c r="B51" s="4" t="s">
        <f>=HYPERLINK("https://www.leilaoonline.net/lote/detalhe/128112", " Par de pistões de levante Escavadeira Caterpillar 312")</f>
      </c>
      <c r="C51" s="4" t="inlineStr">
        <is>
          <t>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=HYPERLINK("https://www.leilaoonline.net/lote/detalhe/128113", "043")</f>
      </c>
      <c r="B52" s="4" t="s">
        <f>=HYPERLINK("https://www.leilaoonline.net/lote/detalhe/128113", " Radiador para Escavadeira Caterpillar 320 ")</f>
      </c>
      <c r="C52" s="4" t="inlineStr">
        <is>
          <t>Lote retirado</t>
        </is>
      </c>
      <c r="D52" s="4" t="inlineStr">
        <is>
          <t>2</t>
        </is>
      </c>
      <c r="E52" s="5" t="inlineStr">
        <is>
          <t>1.250,00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=HYPERLINK("https://www.leilaoonline.net/lote/detalhe/128114", "044")</f>
      </c>
      <c r="B53" s="4" t="s">
        <f>=HYPERLINK("https://www.leilaoonline.net/lote/detalhe/128114", "[ VÍDEOS ] Radiador para Trator de Esteira Caterpillar D8L")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=HYPERLINK("https://www.leilaoonline.net/lote/detalhe/128115", "045")</f>
      </c>
      <c r="B54" s="4" t="s">
        <f>=HYPERLINK("https://www.leilaoonline.net/lote/detalhe/128115", " Cabine para Motoniveladoras completa")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=HYPERLINK("https://www.leilaoonline.net/lote/detalhe/128116", "046")</f>
      </c>
      <c r="B55" s="4" t="s">
        <f>=HYPERLINK("https://www.leilaoonline.net/lote/detalhe/128116", " Cabine para Tratores de Esteira Caterpillar com Rops")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=HYPERLINK("https://www.leilaoonline.net/lote/detalhe/128117", "047")</f>
      </c>
      <c r="B56" s="4" t="s">
        <f>=HYPERLINK("https://www.leilaoonline.net/lote/detalhe/128117", " Cabine para Pá Carregadeira Hyundai Completa")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=HYPERLINK("https://www.leilaoonline.net/lote/detalhe/128118", "048")</f>
      </c>
      <c r="B57" s="4" t="s">
        <f>=HYPERLINK("https://www.leilaoonline.net/lote/detalhe/128118", " Cabine para Motoniveladora Completa")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=HYPERLINK("https://www.leilaoonline.net/lote/detalhe/128119", "049")</f>
      </c>
      <c r="B58" s="4" t="s">
        <f>=HYPERLINK("https://www.leilaoonline.net/lote/detalhe/128119", " Radiador para Escavadeira Komatsu PC 200")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=HYPERLINK("https://www.leilaoonline.net/lote/detalhe/128120", "050")</f>
      </c>
      <c r="B59" s="4" t="s">
        <f>=HYPERLINK("https://www.leilaoonline.net/lote/detalhe/128120", " Radiador de Óleo Multi 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=HYPERLINK("https://www.leilaoonline.net/lote/detalhe/128121", "051")</f>
      </c>
      <c r="B60" s="4" t="s">
        <f>=HYPERLINK("https://www.leilaoonline.net/lote/detalhe/128121", " Radiador para Escavadeira Liebherr 944")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=HYPERLINK("https://www.leilaoonline.net/lote/detalhe/128126", "052")</f>
      </c>
      <c r="B61" s="4" t="s">
        <f>=HYPERLINK("https://www.leilaoonline.net/lote/detalhe/128126", " Bloco para Motor Cummins QSL9")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=HYPERLINK("https://www.leilaoonline.net/lote/detalhe/128122", "053")</f>
      </c>
      <c r="B62" s="4" t="s">
        <f>=HYPERLINK("https://www.leilaoonline.net/lote/detalhe/128122", " 3 Roletes novos para Trator de Esteira Caterpillar D10")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=HYPERLINK("https://www.leilaoonline.net/lote/detalhe/128123", "054")</f>
      </c>
      <c r="B63" s="4" t="s">
        <f>=HYPERLINK("https://www.leilaoonline.net/lote/detalhe/128123", " Roletes para Trator de Esteira Caterpillar: 4 de D8L e 4 de D7")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=HYPERLINK("https://www.leilaoonline.net/lote/detalhe/128124", "055")</f>
      </c>
      <c r="B64" s="4" t="s">
        <f>=HYPERLINK("https://www.leilaoonline.net/lote/detalhe/128124", " Motor Perkins 6357")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=HYPERLINK("https://www.leilaoonline.net/lote/detalhe/128125", "056")</f>
      </c>
      <c r="B65" s="4" t="s">
        <f>=HYPERLINK("https://www.leilaoonline.net/lote/detalhe/128125", " Cabine para Escavadeira")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=HYPERLINK("https://www.leilaoonline.net/lote/detalhe/128127", "057")</f>
      </c>
      <c r="B66" s="4" t="s">
        <f>=HYPERLINK("https://www.leilaoonline.net/lote/detalhe/128127", " 04 Sapatas para estabilizadores de Guindaste")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=HYPERLINK("https://www.leilaoonline.net/lote/detalhe/128128", "058")</f>
      </c>
      <c r="B67" s="4" t="s">
        <f>=HYPERLINK("https://www.leilaoonline.net/lote/detalhe/128128", " Cela para Motoniveladora 120H")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=HYPERLINK("https://www.leilaoonline.net/lote/detalhe/128171", "059")</f>
      </c>
      <c r="B68" s="4" t="s">
        <f>=HYPERLINK("https://www.leilaoonline.net/lote/detalhe/128171", " Par de Correntes para Pneus 23.5 x25")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=HYPERLINK("https://www.leilaoonline.net/lote/detalhe/128129", "060")</f>
      </c>
      <c r="B69" s="4" t="s">
        <f>=HYPERLINK("https://www.leilaoonline.net/lote/detalhe/128129", "[ VÍDEO ] 2 Cilos em Inox 3.000 litros cada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=HYPERLINK("https://www.leilaoonline.net/lote/detalhe/128131", "061")</f>
      </c>
      <c r="B70" s="4" t="s">
        <f>=HYPERLINK("https://www.leilaoonline.net/lote/detalhe/128131", " Capa Rolamentos de Tambor para Rolo Compactador")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=HYPERLINK("https://www.leilaoonline.net/lote/detalhe/128130", "062")</f>
      </c>
      <c r="B71" s="4" t="s">
        <f>=HYPERLINK("https://www.leilaoonline.net/lote/detalhe/128130", " Capa de Rolamento para Rolo Compactador CA25")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=HYPERLINK("https://www.leilaoonline.net/lote/detalhe/128132", "063")</f>
      </c>
      <c r="B72" s="4" t="s">
        <f>=HYPERLINK("https://www.leilaoonline.net/lote/detalhe/128132", " Redutor de Translação para Escavadeira FX 215")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=HYPERLINK("https://www.leilaoonline.net/lote/detalhe/128246", "064")</f>
      </c>
      <c r="B73" s="4" t="s">
        <f>=HYPERLINK("https://www.leilaoonline.net/lote/detalhe/128246", "[ VÍDEO ] Coroa de Giro para escavadeira FX215")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=HYPERLINK("https://www.leilaoonline.net/lote/detalhe/128247", "065")</f>
      </c>
      <c r="B74" s="4" t="s">
        <f>=HYPERLINK("https://www.leilaoonline.net/lote/detalhe/128247", " Coroa de Giro para Escavadeira Hyundai R500")</f>
      </c>
      <c r="C74" s="4" t="inlineStr">
        <is>
          <t>Vendido</t>
        </is>
      </c>
      <c r="D74" s="4" t="inlineStr">
        <is>
          <t>5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=HYPERLINK("https://www.leilaoonline.net/lote/detalhe/128133", "066")</f>
      </c>
      <c r="B75" s="4" t="s">
        <f>=HYPERLINK("https://www.leilaoonline.net/lote/detalhe/128133", " Coroa de Giro Escavadeira JCB JS 330")</f>
      </c>
      <c r="C75" s="4" t="inlineStr">
        <is>
          <t>Vendido</t>
        </is>
      </c>
      <c r="D75" s="4" t="inlineStr">
        <is>
          <t>5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=HYPERLINK("https://www.leilaoonline.net/lote/detalhe/128137", "067")</f>
      </c>
      <c r="B76" s="4" t="s">
        <f>=HYPERLINK("https://www.leilaoonline.net/lote/detalhe/128137", " 1 Esteira para Escavadeira Volvo EC360")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=HYPERLINK("https://www.leilaoonline.net/lote/detalhe/128134", "068")</f>
      </c>
      <c r="B77" s="4" t="s">
        <f>=HYPERLINK("https://www.leilaoonline.net/lote/detalhe/128134", " Par de Esteira para Trator Komatsu D61")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=HYPERLINK("https://www.leilaoonline.net/lote/detalhe/128139", "069")</f>
      </c>
      <c r="B78" s="4" t="s">
        <f>=HYPERLINK("https://www.leilaoonline.net/lote/detalhe/128139", " Transmissão desmontada para Trator de Esteira Komatsu D65 modelo 18.000")</f>
      </c>
      <c r="C78" s="4" t="inlineStr">
        <is>
          <t>Vendido</t>
        </is>
      </c>
      <c r="D78" s="4" t="inlineStr">
        <is>
          <t>1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=HYPERLINK("https://www.leilaoonline.net/lote/detalhe/128136", "070")</f>
      </c>
      <c r="B79" s="4" t="s">
        <f>=HYPERLINK("https://www.leilaoonline.net/lote/detalhe/128136", " Transmissão ZF")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=HYPERLINK("https://www.leilaoonline.net/lote/detalhe/128135", "071")</f>
      </c>
      <c r="B80" s="4" t="s">
        <f>=HYPERLINK("https://www.leilaoonline.net/lote/detalhe/128135", " Transmissão para Motoscraper Caterpillar 621B")</f>
      </c>
      <c r="C80" s="4" t="inlineStr">
        <is>
          <t>Vendido</t>
        </is>
      </c>
      <c r="D80" s="4" t="inlineStr">
        <is>
          <t>1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=HYPERLINK("https://www.leilaoonline.net/lote/detalhe/128140", "072")</f>
      </c>
      <c r="B81" s="4" t="s">
        <f>=HYPERLINK("https://www.leilaoonline.net/lote/detalhe/128140", " Virabrequim para Motor Caterpillar 3116")</f>
      </c>
      <c r="C81" s="4" t="inlineStr">
        <is>
          <t>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=HYPERLINK("https://www.leilaoonline.net/lote/detalhe/128138", "073")</f>
      </c>
      <c r="B82" s="4" t="s">
        <f>=HYPERLINK("https://www.leilaoonline.net/lote/detalhe/128138", " Virabrequim para Motor 3064 Caterpillar/Mitsubishi 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=HYPERLINK("https://www.leilaoonline.net/lote/detalhe/128142", "074")</f>
      </c>
      <c r="B83" s="4" t="s">
        <f>=HYPERLINK("https://www.leilaoonline.net/lote/detalhe/128142", "Radiadores para Escavadeira Caterpillar 336D")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=HYPERLINK("https://www.leilaoonline.net/lote/detalhe/128144", "076")</f>
      </c>
      <c r="B84" s="4" t="s">
        <f>=HYPERLINK("https://www.leilaoonline.net/lote/detalhe/128144", " Radiador completo da Escavadeira Case CX240")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=HYPERLINK("https://www.leilaoonline.net/lote/detalhe/128146", "077")</f>
      </c>
      <c r="B85" s="4" t="s">
        <f>=HYPERLINK("https://www.leilaoonline.net/lote/detalhe/128146", " Radiador para Caminhão Fora de Estrada Randon RK 424")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=HYPERLINK("https://www.leilaoonline.net/lote/detalhe/128147", "078")</f>
      </c>
      <c r="B86" s="4" t="s">
        <f>=HYPERLINK("https://www.leilaoonline.net/lote/detalhe/128147", " Radiador para Retroescavadeira JCB 3C")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=HYPERLINK("https://www.leilaoonline.net/lote/detalhe/128143", "079")</f>
      </c>
      <c r="B87" s="4" t="s">
        <f>=HYPERLINK("https://www.leilaoonline.net/lote/detalhe/128143", " Radiador Completo para Rolo Compactador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=HYPERLINK("https://www.leilaoonline.net/lote/detalhe/128145", "080")</f>
      </c>
      <c r="B88" s="4" t="s">
        <f>=HYPERLINK("https://www.leilaoonline.net/lote/detalhe/128145", " Radiador completo para Escavadeira FH200")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=HYPERLINK("https://www.leilaoonline.net/lote/detalhe/128148", "081")</f>
      </c>
      <c r="B89" s="4" t="s">
        <f>=HYPERLINK("https://www.leilaoonline.net/lote/detalhe/128148", " Radiador para Trator de Esteira Fiat AD14")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=HYPERLINK("https://www.leilaoonline.net/lote/detalhe/128149", "082")</f>
      </c>
      <c r="B90" s="4" t="s">
        <f>=HYPERLINK("https://www.leilaoonline.net/lote/detalhe/128149", " Radiador para Escavadeira Volvo EC380")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=HYPERLINK("https://www.leilaoonline.net/lote/detalhe/128150", "083")</f>
      </c>
      <c r="B91" s="4" t="s">
        <f>=HYPERLINK("https://www.leilaoonline.net/lote/detalhe/128150", " Radiador para Escavadeira Liebherr 944")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=HYPERLINK("https://www.leilaoonline.net/lote/detalhe/128151", "084")</f>
      </c>
      <c r="B92" s="4" t="s">
        <f>=HYPERLINK("https://www.leilaoonline.net/lote/detalhe/128151", " Radiador para Escavadeira Komatsu PC600")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=HYPERLINK("https://www.leilaoonline.net/lote/detalhe/128155", "088")</f>
      </c>
      <c r="B93" s="4" t="s">
        <f>=HYPERLINK("https://www.leilaoonline.net/lote/detalhe/128155", " Radiador completo para Escavadeira FX215")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=HYPERLINK("https://www.leilaoonline.net/lote/detalhe/128156", "089")</f>
      </c>
      <c r="B94" s="4" t="s">
        <f>=HYPERLINK("https://www.leilaoonline.net/lote/detalhe/128156", " Radiador para Escavadeira Caterpillar 315")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=HYPERLINK("https://www.leilaoonline.net/lote/detalhe/128157", "090")</f>
      </c>
      <c r="B95" s="4" t="s">
        <f>=HYPERLINK("https://www.leilaoonline.net/lote/detalhe/128157", " Radiador completo para Escavadeira Volvo EC700")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=HYPERLINK("https://www.leilaoonline.net/lote/detalhe/128159", "092")</f>
      </c>
      <c r="B96" s="4" t="s">
        <f>=HYPERLINK("https://www.leilaoonline.net/lote/detalhe/128159", " Radiador para Pá Carregadeira Caterpillar 950G")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=HYPERLINK("https://www.leilaoonline.net/lote/detalhe/128160", "094")</f>
      </c>
      <c r="B97" s="4" t="s">
        <f>=HYPERLINK("https://www.leilaoonline.net/lote/detalhe/128160", " Radiador completo com Aftercooler para Escavadeira Yuchai")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=HYPERLINK("https://www.leilaoonline.net/lote/detalhe/128165", "095")</f>
      </c>
      <c r="B98" s="4" t="s">
        <f>=HYPERLINK("https://www.leilaoonline.net/lote/detalhe/128165", " Vidros de Cabines para Divesos equipamentos da Linha Amarela")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=HYPERLINK("https://www.leilaoonline.net/lote/detalhe/128164", "096")</f>
      </c>
      <c r="B99" s="4" t="s">
        <f>=HYPERLINK("https://www.leilaoonline.net/lote/detalhe/128164", "[ VÍDEO ] Transmissão para Trator de Esteira Caterpillar D8k ou H")</f>
      </c>
      <c r="C99" s="4" t="inlineStr">
        <is>
          <t>Lote retirado</t>
        </is>
      </c>
      <c r="D99" s="4" t="inlineStr">
        <is>
          <t>2</t>
        </is>
      </c>
      <c r="E99" s="5" t="inlineStr">
        <is>
          <t>1.900,00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=HYPERLINK("https://www.leilaoonline.net/lote/detalhe/128162", "097")</f>
      </c>
      <c r="B100" s="4" t="s">
        <f>=HYPERLINK("https://www.leilaoonline.net/lote/detalhe/128162", "[ VÍDEO ] Transmissão para Motoniveladora Huber Warco 140M")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=HYPERLINK("https://www.leilaoonline.net/lote/detalhe/128166", "098")</f>
      </c>
      <c r="B101" s="4" t="s">
        <f>=HYPERLINK("https://www.leilaoonline.net/lote/detalhe/128166", " Transmissão para Pá Carregadeira Caterpillar 938G")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=HYPERLINK("https://www.leilaoonline.net/lote/detalhe/128163", "099")</f>
      </c>
      <c r="B102" s="4" t="s">
        <f>=HYPERLINK("https://www.leilaoonline.net/lote/detalhe/128163", "[ VÍDEO ] Transmissão para Pá Carregadeira Combat")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=HYPERLINK("https://www.leilaoonline.net/lote/detalhe/128167", "101")</f>
      </c>
      <c r="B103" s="4" t="s">
        <f>=HYPERLINK("https://www.leilaoonline.net/lote/detalhe/128167", " Transmissão parcial para Pá Carregadeira Caterpillar 950G")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=HYPERLINK("https://www.leilaoonline.net/lote/detalhe/128173", "103")</f>
      </c>
      <c r="B104" s="4" t="s">
        <f>=HYPERLINK("https://www.leilaoonline.net/lote/detalhe/128173", "[ VÍDEO ] Torre Triplex para Empilhadeiras Yale e Hyster de 4 Toneladas. Completa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=HYPERLINK("https://www.leilaoonline.net/lote/detalhe/128175", "104")</f>
      </c>
      <c r="B105" s="4" t="s">
        <f>=HYPERLINK("https://www.leilaoonline.net/lote/detalhe/128175", "[ VÍDEO ] Diferencial dianteiro da empilhadeira Yale/Hyster de 2,5 toneladas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=HYPERLINK("https://www.leilaoonline.net/lote/detalhe/128176", "105")</f>
      </c>
      <c r="B106" s="4" t="s">
        <f>=HYPERLINK("https://www.leilaoonline.net/lote/detalhe/128176", " Motor de Translação Hy Dash para escavadeiras de 20 ton. Compatíveis com Hyundai e outras")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=HYPERLINK("https://www.leilaoonline.net/lote/detalhe/128177", "106")</f>
      </c>
      <c r="B107" s="4" t="s">
        <f>=HYPERLINK("https://www.leilaoonline.net/lote/detalhe/128177", " Motor Vortec para Empilhadeiras")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=HYPERLINK("https://www.leilaoonline.net/lote/detalhe/128178", "107")</f>
      </c>
      <c r="B108" s="4" t="s">
        <f>=HYPERLINK("https://www.leilaoonline.net/lote/detalhe/128178", " Diferencial dianteiro Yale/Hyster 50VX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=HYPERLINK("https://www.leilaoonline.net/lote/detalhe/128179", "108")</f>
      </c>
      <c r="B109" s="4" t="s">
        <f>=HYPERLINK("https://www.leilaoonline.net/lote/detalhe/128179", "[ VÍDEO ] Diferencial dianteiro Yale / Hyster 90VX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=HYPERLINK("https://www.leilaoonline.net/lote/detalhe/128180", "109")</f>
      </c>
      <c r="B110" s="4" t="s">
        <f>=HYPERLINK("https://www.leilaoonline.net/lote/detalhe/128180", " Eixo direcional para empilhadeiras Yale/Hyster  90VX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=HYPERLINK("https://www.leilaoonline.net/lote/detalhe/128181", "110")</f>
      </c>
      <c r="B111" s="4" t="s">
        <f>=HYPERLINK("https://www.leilaoonline.net/lote/detalhe/128181", " Transmissão para Empilhadeiras Yale/Hyster 50VX")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=HYPERLINK("https://www.leilaoonline.net/lote/detalhe/128182", "111")</f>
      </c>
      <c r="B112" s="4" t="s">
        <f>=HYPERLINK("https://www.leilaoonline.net/lote/detalhe/128182", " Cabine para Escavadeiras Volvo")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=HYPERLINK("https://www.leilaoonline.net/lote/detalhe/128188", "112")</f>
      </c>
      <c r="B113" s="4" t="s">
        <f>=HYPERLINK("https://www.leilaoonline.net/lote/detalhe/128188", " Peças para Motor 3056 para 924G Bloco, cabeçote e outros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=HYPERLINK("https://www.leilaoonline.net/lote/detalhe/128186", "113")</f>
      </c>
      <c r="B114" s="4" t="s">
        <f>=HYPERLINK("https://www.leilaoonline.net/lote/detalhe/128186", " Motor Diesel empilhadeira Linde c/ Bomba hidráulica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=HYPERLINK("https://www.leilaoonline.net/lote/detalhe/128190", "114")</f>
      </c>
      <c r="B115" s="4" t="s">
        <f>=HYPERLINK("https://www.leilaoonline.net/lote/detalhe/128190", " Motor Diesel Empilhadeira Linde c/ Bomba hidráulica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=HYPERLINK("https://www.leilaoonline.net/lote/detalhe/128187", "115")</f>
      </c>
      <c r="B116" s="4" t="s">
        <f>=HYPERLINK("https://www.leilaoonline.net/lote/detalhe/128187", " Motor 3 Cilindros desmontado para Mini Carregadeira")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=HYPERLINK("https://www.leilaoonline.net/lote/detalhe/128191", "116")</f>
      </c>
      <c r="B117" s="4" t="s">
        <f>=HYPERLINK("https://www.leilaoonline.net/lote/detalhe/128191", " Moto bomba diesel Toyama")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=HYPERLINK("https://www.leilaoonline.net/lote/detalhe/128189", "117")</f>
      </c>
      <c r="B118" s="4" t="s">
        <f>=HYPERLINK("https://www.leilaoonline.net/lote/detalhe/128189", " Moto Bomba Diesel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=HYPERLINK("https://www.leilaoonline.net/lote/detalhe/128192", "118")</f>
      </c>
      <c r="B119" s="4" t="s">
        <f>=HYPERLINK("https://www.leilaoonline.net/lote/detalhe/128192", " Cabeçote Mitsubishi p/ Escavadeira Caterpillar 315BL")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=HYPERLINK("https://www.leilaoonline.net/lote/detalhe/128193", "119")</f>
      </c>
      <c r="B120" s="4" t="s">
        <f>=HYPERLINK("https://www.leilaoonline.net/lote/detalhe/128193", " Cabeçote para Motor Liebherr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=HYPERLINK("https://www.leilaoonline.net/lote/detalhe/128194", "120")</f>
      </c>
      <c r="B121" s="4" t="s">
        <f>=HYPERLINK("https://www.leilaoonline.net/lote/detalhe/128194", " Cabeçote  para Motor Isuzu 4 cilindros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=HYPERLINK("https://www.leilaoonline.net/lote/detalhe/128196", "121")</f>
      </c>
      <c r="B122" s="4" t="s">
        <f>=HYPERLINK("https://www.leilaoonline.net/lote/detalhe/128196", " Cabeçote Perkins para aplicação em equipamentos Caterpillar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=HYPERLINK("https://www.leilaoonline.net/lote/detalhe/128195", "122")</f>
      </c>
      <c r="B123" s="4" t="s">
        <f>=HYPERLINK("https://www.leilaoonline.net/lote/detalhe/128195", " 2 Cabeçotes para Trator de Esteira Caterpillar D8L")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=HYPERLINK("https://www.leilaoonline.net/lote/detalhe/128197", "123")</f>
      </c>
      <c r="B124" s="4" t="s">
        <f>=HYPERLINK("https://www.leilaoonline.net/lote/detalhe/128197", " Comando Hidráulico para Escavadeira Yuchai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=HYPERLINK("https://www.leilaoonline.net/lote/detalhe/128198", "124")</f>
      </c>
      <c r="B125" s="4" t="s">
        <f>=HYPERLINK("https://www.leilaoonline.net/lote/detalhe/128198", " 2 Cabeçotes Scania modelo 111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=HYPERLINK("https://www.leilaoonline.net/lote/detalhe/128202", "125")</f>
      </c>
      <c r="B126" s="4" t="s">
        <f>=HYPERLINK("https://www.leilaoonline.net/lote/detalhe/128202", " Bloco, Cabeçote e bomba Injetora Mercedes OM 352")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=HYPERLINK("https://www.leilaoonline.net/lote/detalhe/128201", "126")</f>
      </c>
      <c r="B127" s="4" t="s">
        <f>=HYPERLINK("https://www.leilaoonline.net/lote/detalhe/128201", " Motor Isuzu parcial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=HYPERLINK("https://www.leilaoonline.net/lote/detalhe/128199", "127")</f>
      </c>
      <c r="B128" s="4" t="s">
        <f>=HYPERLINK("https://www.leilaoonline.net/lote/detalhe/128199", " Bloco Cummins QSL")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=HYPERLINK("https://www.leilaoonline.net/lote/detalhe/128203", "128")</f>
      </c>
      <c r="B129" s="4" t="s">
        <f>=HYPERLINK("https://www.leilaoonline.net/lote/detalhe/128203", " Motor Parcial Caterpillar 3116")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=HYPERLINK("https://www.leilaoonline.net/lote/detalhe/128205", "129")</f>
      </c>
      <c r="B130" s="4" t="s">
        <f>=HYPERLINK("https://www.leilaoonline.net/lote/detalhe/128205", " Motor Parcial Caterpillar C6 para Pá Carregadeira 938G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=HYPERLINK("https://www.leilaoonline.net/lote/detalhe/128204", "130")</f>
      </c>
      <c r="B131" s="4" t="s">
        <f>=HYPERLINK("https://www.leilaoonline.net/lote/detalhe/128204", " Cabeçote Cummins série C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=HYPERLINK("https://www.leilaoonline.net/lote/detalhe/128206", "131")</f>
      </c>
      <c r="B132" s="4" t="s">
        <f>=HYPERLINK("https://www.leilaoonline.net/lote/detalhe/128206", " Bloco 4 cilindros JCB Retro escavadeira")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=HYPERLINK("https://www.leilaoonline.net/lote/detalhe/128208", "132")</f>
      </c>
      <c r="B133" s="4" t="s">
        <f>=HYPERLINK("https://www.leilaoonline.net/lote/detalhe/128208", " Par de Pistões hidráulicos Pá Carregadeira Liebherr L580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=HYPERLINK("https://www.leilaoonline.net/lote/detalhe/128210", "133")</f>
      </c>
      <c r="B134" s="4" t="s">
        <f>=HYPERLINK("https://www.leilaoonline.net/lote/detalhe/128210", " Par de Pistões hidráulicos Pá Carregadeira Hyundai HL 757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=HYPERLINK("https://www.leilaoonline.net/lote/detalhe/128207", "134")</f>
      </c>
      <c r="B135" s="4" t="s">
        <f>=HYPERLINK("https://www.leilaoonline.net/lote/detalhe/128207", " Par de Pistões hidráulicos de Retro Escavadeira Volvo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=HYPERLINK("https://www.leilaoonline.net/lote/detalhe/128209", "135")</f>
      </c>
      <c r="B136" s="4" t="s">
        <f>=HYPERLINK("https://www.leilaoonline.net/lote/detalhe/128209", " Par Pistões hidráulicos para Trator de Esteira D6M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=HYPERLINK("https://www.leilaoonline.net/lote/detalhe/128211", "136")</f>
      </c>
      <c r="B137" s="4" t="s">
        <f>=HYPERLINK("https://www.leilaoonline.net/lote/detalhe/128211", " Par pistão hidráulico da Combat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=HYPERLINK("https://www.leilaoonline.net/lote/detalhe/128212", "137")</f>
      </c>
      <c r="B138" s="4" t="s">
        <f>=HYPERLINK("https://www.leilaoonline.net/lote/detalhe/128212", " Cabine para Pá Carregadeiras Hyundai")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2.000,00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=HYPERLINK("https://www.leilaoonline.net/lote/detalhe/128252", "138")</f>
      </c>
      <c r="B139" s="4" t="s">
        <f>=HYPERLINK("https://www.leilaoonline.net/lote/detalhe/128252", " Cabine para Pá Carregadeiras Volvos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1.400,00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=HYPERLINK("https://www.leilaoonline.net/lote/detalhe/128213", "139")</f>
      </c>
      <c r="B140" s="4" t="s">
        <f>=HYPERLINK("https://www.leilaoonline.net/lote/detalhe/128213", " Cabine para escavadeira Fiat FH 200/220/240")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=HYPERLINK("https://www.leilaoonline.net/lote/detalhe/128215", "140")</f>
      </c>
      <c r="B141" s="4" t="s">
        <f>=HYPERLINK("https://www.leilaoonline.net/lote/detalhe/128215", " Cabine para Empilhadeiras Hyster e Yale 155VX")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=HYPERLINK("https://www.leilaoonline.net/lote/detalhe/128214", "141")</f>
      </c>
      <c r="B142" s="4" t="s">
        <f>=HYPERLINK("https://www.leilaoonline.net/lote/detalhe/128214", " Cabine para Empilhadeiras Hyster e Yale 90VX")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=HYPERLINK("https://www.leilaoonline.net/lote/detalhe/128216", "142")</f>
      </c>
      <c r="B143" s="4" t="s">
        <f>=HYPERLINK("https://www.leilaoonline.net/lote/detalhe/128216", " Cabine para Retrô Escavadeira Caterpillar 416")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=HYPERLINK("https://www.leilaoonline.net/lote/detalhe/128317", "143")</f>
      </c>
      <c r="B144" s="4" t="s">
        <f>=HYPERLINK("https://www.leilaoonline.net/lote/detalhe/128317", "Compressor de Ar Atlas Copco XA 125")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15.000,00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=HYPERLINK("https://www.leilaoonline.net/lote/detalhe/128319", "145")</f>
      </c>
      <c r="B145" s="4" t="s">
        <f>=HYPERLINK("https://www.leilaoonline.net/lote/detalhe/128319", "Motor Scania DS11")</f>
      </c>
      <c r="C145" s="4" t="inlineStr">
        <is>
          <t>Não vendido</t>
        </is>
      </c>
      <c r="D145" s="4" t="inlineStr">
        <is>
          <t>20</t>
        </is>
      </c>
      <c r="E145" s="5" t="inlineStr">
        <is>
          <t>5.100,00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=HYPERLINK("https://www.leilaoonline.net/lote/detalhe/128320", "146")</f>
      </c>
      <c r="B146" s="4" t="s">
        <f>=HYPERLINK("https://www.leilaoonline.net/lote/detalhe/128320", "Motor Liebherr parcial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=HYPERLINK("https://www.leilaoonline.net/lote/detalhe/128321", "147")</f>
      </c>
      <c r="B147" s="4" t="s">
        <f>=HYPERLINK("https://www.leilaoonline.net/lote/detalhe/128321", "Motor Fiat/Iveco  para FH220 Parcial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=HYPERLINK("https://www.leilaoonline.net/lote/detalhe/128323", "148")</f>
      </c>
      <c r="B148" s="4" t="s">
        <f>=HYPERLINK("https://www.leilaoonline.net/lote/detalhe/128323", "Motor Liebherr parcial")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=HYPERLINK("https://www.leilaoonline.net/lote/detalhe/128330", "149")</f>
      </c>
      <c r="B149" s="4" t="s">
        <f>=HYPERLINK("https://www.leilaoonline.net/lote/detalhe/128330", "Motor Caterpillar 3406 parcial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=HYPERLINK("https://www.leilaoonline.net/lote/detalhe/128331", "150")</f>
      </c>
      <c r="B150" s="4" t="s">
        <f>=HYPERLINK("https://www.leilaoonline.net/lote/detalhe/128331", "Motor Cummins série B com bloco quebrado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=HYPERLINK("https://www.leilaoonline.net/lote/detalhe/128332", "151")</f>
      </c>
      <c r="B151" s="4" t="s">
        <f>=HYPERLINK("https://www.leilaoonline.net/lote/detalhe/128332", "Motor Scania Parcial")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=HYPERLINK("https://www.leilaoonline.net/lote/detalhe/128328", "152")</f>
      </c>
      <c r="B152" s="4" t="s">
        <f>=HYPERLINK("https://www.leilaoonline.net/lote/detalhe/128328", " Diferencial Empilhadeiras Yale/ Hyster 155VX")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4.000,00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=HYPERLINK("https://www.leilaoonline.net/lote/detalhe/128329", "153")</f>
      </c>
      <c r="B153" s="4" t="s">
        <f>=HYPERLINK("https://www.leilaoonline.net/lote/detalhe/128329", " Diferencial para Empilhadeiras Yale/Hyster 190 VX")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4.000,00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=HYPERLINK("https://www.leilaoonline.net/lote/detalhe/128657", "154")</f>
      </c>
      <c r="B154" s="4" t="s">
        <f>=HYPERLINK("https://www.leilaoonline.net/lote/detalhe/128657", " Motor Scania com câmbio acoplado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=HYPERLINK("https://www.leilaoonline.net/lote/detalhe/128656", "155")</f>
      </c>
      <c r="B155" s="4" t="s">
        <f>=HYPERLINK("https://www.leilaoonline.net/lote/detalhe/128656", " Motor Scania DS11")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5.000,00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=HYPERLINK("https://www.leilaoonline.net/lote/detalhe/128660", "156")</f>
      </c>
      <c r="B156" s="4" t="s">
        <f>=HYPERLINK("https://www.leilaoonline.net/lote/detalhe/128660", " Motor Parcial Weichai")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=HYPERLINK("https://www.leilaoonline.net/lote/detalhe/128662", "157")</f>
      </c>
      <c r="B157" s="4" t="s">
        <f>=HYPERLINK("https://www.leilaoonline.net/lote/detalhe/128662", " Motor Perkins 4 cilindros")</f>
      </c>
      <c r="C157" s="4" t="inlineStr">
        <is>
          <t>Vendido</t>
        </is>
      </c>
      <c r="D157" s="4" t="inlineStr">
        <is>
          <t>11</t>
        </is>
      </c>
      <c r="E157" s="5" t="inlineStr">
        <is>
          <t>6.000,00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=HYPERLINK("https://www.leilaoonline.net/lote/detalhe/128658", "158")</f>
      </c>
      <c r="B158" s="4" t="s">
        <f>=HYPERLINK("https://www.leilaoonline.net/lote/detalhe/128658", " Motor Perkins 4 cilindros ")</f>
      </c>
      <c r="C158" s="4" t="inlineStr">
        <is>
          <t>Não vendido</t>
        </is>
      </c>
      <c r="D158" s="4" t="inlineStr">
        <is>
          <t>8</t>
        </is>
      </c>
      <c r="E158" s="5" t="inlineStr">
        <is>
          <t>5.400,00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=HYPERLINK("https://www.leilaoonline.net/lote/detalhe/128663", "159")</f>
      </c>
      <c r="B159" s="4" t="s">
        <f>=HYPERLINK("https://www.leilaoonline.net/lote/detalhe/128663", " [ VÍDEO ] Coroa, pinhão e planetária da Motoniveladora Caterpillar 120G")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=HYPERLINK("https://www.leilaoonline.net/lote/detalhe/128659", "160")</f>
      </c>
      <c r="B160" s="4" t="s">
        <f>=HYPERLINK("https://www.leilaoonline.net/lote/detalhe/128659", " Caixa de Câmbio Clark CL-450 com cardam 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=HYPERLINK("https://www.leilaoonline.net/lote/detalhe/128661", "161")</f>
      </c>
      <c r="B161" s="4" t="s">
        <f>=HYPERLINK("https://www.leilaoonline.net/lote/detalhe/128661", " Diferencial, Eixo Direcional e caixa de direção ")</f>
      </c>
      <c r="C161" s="4" t="inlineStr">
        <is>
          <t>Vendido</t>
        </is>
      </c>
      <c r="D161" s="4" t="inlineStr">
        <is>
          <t>23</t>
        </is>
      </c>
      <c r="E161" s="5" t="inlineStr">
        <is>
          <t>5.900,00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=HYPERLINK("https://www.leilaoonline.net/lote/detalhe/128689", "162")</f>
      </c>
      <c r="B162" s="4" t="s">
        <f>=HYPERLINK("https://www.leilaoonline.net/lote/detalhe/128689", "Tanque de água 10.000 litros de arrasto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10.200,00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=HYPERLINK("https://www.leilaoonline.net/lote/detalhe/128835", "163")</f>
      </c>
      <c r="B163" s="4" t="s">
        <f>=HYPERLINK("https://www.leilaoonline.net/lote/detalhe/128835", "Peças para Comando Final trator de Esteira Komatsu D61")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=HYPERLINK("https://www.leilaoonline.net/lote/detalhe/129055", "164")</f>
      </c>
      <c r="B164" s="4" t="s">
        <f>=HYPERLINK("https://www.leilaoonline.net/lote/detalhe/129055", " Radiador Sem Uso Completo")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=HYPERLINK("https://www.leilaoonline.net/lote/detalhe/129056", "165")</f>
      </c>
      <c r="B165" s="4" t="s">
        <f>=HYPERLINK("https://www.leilaoonline.net/lote/detalhe/129056", " Radiador Sem Uso")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1.200,00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=HYPERLINK("https://www.leilaoonline.net/lote/detalhe/129057", "166")</f>
      </c>
      <c r="B166" s="4" t="s">
        <f>=HYPERLINK("https://www.leilaoonline.net/lote/detalhe/129057", " 2 Radiador Sem Uso")</f>
      </c>
      <c r="C166" s="4" t="inlineStr">
        <is>
          <t>Vendido</t>
        </is>
      </c>
      <c r="D166" s="4" t="inlineStr">
        <is>
          <t>2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=HYPERLINK("https://www.leilaoonline.net/lote/detalhe/129058", "167")</f>
      </c>
      <c r="B167" s="4" t="s">
        <f>=HYPERLINK("https://www.leilaoonline.net/lote/detalhe/129058", " Par de Diferencial da Pá Carregadeira Caterpillar 950")</f>
      </c>
      <c r="C167" s="4" t="inlineStr">
        <is>
          <t>Vendido</t>
        </is>
      </c>
      <c r="D167" s="4" t="inlineStr">
        <is>
          <t>5</t>
        </is>
      </c>
      <c r="E167" s="5" t="inlineStr">
        <is>
          <t>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=HYPERLINK("https://www.leilaoonline.net/lote/detalhe/129059", "168")</f>
      </c>
      <c r="B168" s="4" t="s">
        <f>=HYPERLINK("https://www.leilaoonline.net/lote/detalhe/129059", " Diferencial da Pá Carregadeira Caterpillar 930")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=HYPERLINK("https://www.leilaoonline.net/lote/detalhe/129060", "169")</f>
      </c>
      <c r="B169" s="4" t="s">
        <f>=HYPERLINK("https://www.leilaoonline.net/lote/detalhe/129060", " Diferencial de Pá Carregadeira Caterpillar 966")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=HYPERLINK("https://www.leilaoonline.net/lote/detalhe/129284", "171")</f>
      </c>
      <c r="B170" s="4" t="s">
        <f>=HYPERLINK("https://www.leilaoonline.net/lote/detalhe/129284", "[ VÍDEO ] Transmissão para Trator de Esteira Komatsu D155")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=HYPERLINK("https://www.leilaoonline.net/lote/detalhe/129286", "172")</f>
      </c>
      <c r="B171" s="4" t="s">
        <f>=HYPERLINK("https://www.leilaoonline.net/lote/detalhe/129286", " 4 Laminas para Motoniveladora Caterpillar sendo 3 para 120 B e 1 para 140H")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=HYPERLINK("https://www.leilaoonline.net/lote/detalhe/129285", "173")</f>
      </c>
      <c r="B172" s="4" t="s">
        <f>=HYPERLINK("https://www.leilaoonline.net/lote/detalhe/129285", " Diferencial traseiro para Caminhões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=HYPERLINK("https://www.leilaoonline.net/lote/detalhe/129287", "174")</f>
      </c>
      <c r="B173" s="4" t="s">
        <f>=HYPERLINK("https://www.leilaoonline.net/lote/detalhe/129287", " Virabrequim New Holland L170")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=HYPERLINK("https://www.leilaoonline.net/lote/detalhe/129326", "176")</f>
      </c>
      <c r="B174" s="4" t="s">
        <f>=HYPERLINK("https://www.leilaoonline.net/lote/detalhe/129326", " Virabrequim para Motor Caterpillar 3126. Medida 0,25")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2026-05-15T17:55:27.00Z</dcterms:created>
  <dc:creator>Tellks Tecnologia</dc:creator>
  <cp:revision>0</cp:revision>
</cp:coreProperties>
</file>