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TAQUARITUBA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=HYPERLINK("https://www.leilaoonline.net/lote/detalhe/131696", "001")</f>
      </c>
      <c r="B11" s="4" t="s">
        <f>=HYPERLINK("https://www.leilaoonline.net/lote/detalhe/131696", " VW/GOL 1.0")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6.350,00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=HYPERLINK("https://www.leilaoonline.net/lote/detalhe/131706", "002")</f>
      </c>
      <c r="B12" s="4" t="s">
        <f>=HYPERLINK("https://www.leilaoonline.net/lote/detalhe/131706", " FIAT/PALIO FIRE  FLEX")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=HYPERLINK("https://www.leilaoonline.net/lote/detalhe/131924", "003")</f>
      </c>
      <c r="B13" s="4" t="s">
        <f>=HYPERLINK("https://www.leilaoonline.net/lote/detalhe/131924", " GM/MERIVA JOY")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4.400,00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=HYPERLINK("https://www.leilaoonline.net/lote/detalhe/131846", "004")</f>
      </c>
      <c r="B14" s="4" t="s">
        <f>=HYPERLINK("https://www.leilaoonline.net/lote/detalhe/131846", " FORD/FORD FOCUS 2.0L FC")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=HYPERLINK("https://www.leilaoonline.net/lote/detalhe/131698", "005")</f>
      </c>
      <c r="B15" s="4" t="s">
        <f>=HYPERLINK("https://www.leilaoonline.net/lote/detalhe/131698",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=HYPERLINK("https://www.leilaoonline.net/lote/detalhe/131829", "007")</f>
      </c>
      <c r="B16" s="4" t="s">
        <f>=HYPERLINK("https://www.leilaoonline.net/lote/detalhe/131829", " VW/GOL 1.0")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11.400,00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=HYPERLINK("https://www.leilaoonline.net/lote/detalhe/131887", "008")</f>
      </c>
      <c r="B17" s="4" t="s">
        <f>=HYPERLINK("https://www.leilaoonline.net/lote/detalhe/131887", " GM/S10 DELUXE")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4.400,00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=HYPERLINK("https://www.leilaoonline.net/lote/detalhe/131768", "009")</f>
      </c>
      <c r="B18" s="4" t="s">
        <f>=HYPERLINK("https://www.leilaoonline.net/lote/detalhe/131768", " VW/GOL CL")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=HYPERLINK("https://www.leilaoonline.net/lote/detalhe/131843", "010")</f>
      </c>
      <c r="B19" s="4" t="s">
        <f>=HYPERLINK("https://www.leilaoonline.net/lote/detalhe/131843", " VW/GOL SPECIAL")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4.100,00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=HYPERLINK("https://www.leilaoonline.net/lote/detalhe/131815", "011")</f>
      </c>
      <c r="B20" s="4" t="s">
        <f>=HYPERLINK("https://www.leilaoonline.net/lote/detalhe/131815", " FORD/ESCORT 1.0 HOBBY")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=HYPERLINK("https://www.leilaoonline.net/lote/detalhe/131845", "012")</f>
      </c>
      <c r="B21" s="4" t="s">
        <f>=HYPERLINK("https://www.leilaoonline.net/lote/detalhe/131845", " RENAULT/SANDERO AUT1010")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7.400,00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=HYPERLINK("https://www.leilaoonline.net/lote/detalhe/131756", "013")</f>
      </c>
      <c r="B22" s="4" t="s">
        <f>=HYPERLINK("https://www.leilaoonline.net/lote/detalhe/131756", " VW/GOL SPECIAL")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=HYPERLINK("https://www.leilaoonline.net/lote/detalhe/131766", "014")</f>
      </c>
      <c r="B23" s="4" t="s">
        <f>=HYPERLINK("https://www.leilaoonline.net/lote/detalhe/131766", " VW/GOL 1.0 GIV")</f>
      </c>
      <c r="C23" s="4" t="inlineStr">
        <is>
          <t>Vendido</t>
        </is>
      </c>
      <c r="D23" s="4" t="inlineStr">
        <is>
          <t>1</t>
        </is>
      </c>
      <c r="E23" s="5" t="inlineStr">
        <is>
          <t>9.200,00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=HYPERLINK("https://www.leilaoonline.net/lote/detalhe/131763", "015")</f>
      </c>
      <c r="B24" s="4" t="s">
        <f>=HYPERLINK("https://www.leilaoonline.net/lote/detalhe/131763", " DAFRA/TVS APACHE RTR 150")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=HYPERLINK("https://www.leilaoonline.net/lote/detalhe/131816", "016")</f>
      </c>
      <c r="B25" s="4" t="s">
        <f>=HYPERLINK("https://www.leilaoonline.net/lote/detalhe/131816", " HONDA/CG 125 FAN")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=HYPERLINK("https://www.leilaoonline.net/lote/detalhe/131770", "017")</f>
      </c>
      <c r="B26" s="4" t="s">
        <f>=HYPERLINK("https://www.leilaoonline.net/lote/detalhe/131770", " YAMAHA/YBR 125 K")</f>
      </c>
      <c r="C26" s="4" t="inlineStr">
        <is>
          <t>Vendido</t>
        </is>
      </c>
      <c r="D26" s="4" t="inlineStr">
        <is>
          <t>1</t>
        </is>
      </c>
      <c r="E26" s="5" t="inlineStr">
        <is>
          <t>766,66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=HYPERLINK("https://www.leilaoonline.net/lote/detalhe/131769", "018")</f>
      </c>
      <c r="B27" s="4" t="s">
        <f>=HYPERLINK("https://www.leilaoonline.net/lote/detalhe/131769", " HONDA/CG 125 FAN")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1.075,00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=HYPERLINK("https://www.leilaoonline.net/lote/detalhe/131700", "019")</f>
      </c>
      <c r="B28" s="4" t="s">
        <f>=HYPERLINK("https://www.leilaoonline.net/lote/detalhe/131700", " YAMAHA/YAMAHA YBR 125K")</f>
      </c>
      <c r="C28" s="4" t="inlineStr">
        <is>
          <t>Vendido</t>
        </is>
      </c>
      <c r="D28" s="4" t="inlineStr">
        <is>
          <t>1</t>
        </is>
      </c>
      <c r="E28" s="5" t="inlineStr">
        <is>
          <t>670,00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=HYPERLINK("https://www.leilaoonline.net/lote/detalhe/131762", "020")</f>
      </c>
      <c r="B29" s="4" t="s">
        <f>=HYPERLINK("https://www.leilaoonline.net/lote/detalhe/131762", " HONDA/CG 125 FAN KS")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=HYPERLINK("https://www.leilaoonline.net/lote/detalhe/131909", "021")</f>
      </c>
      <c r="B30" s="4" t="s">
        <f>=HYPERLINK("https://www.leilaoonline.net/lote/detalhe/131909", " HONDA/CG 125")</f>
      </c>
      <c r="C30" s="4" t="inlineStr">
        <is>
          <t>Vendido</t>
        </is>
      </c>
      <c r="D30" s="4" t="inlineStr">
        <is>
          <t>1</t>
        </is>
      </c>
      <c r="E30" s="5" t="inlineStr">
        <is>
          <t>670,00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=HYPERLINK("https://www.leilaoonline.net/lote/detalhe/131968", "022")</f>
      </c>
      <c r="B31" s="4" t="s">
        <f>=HYPERLINK("https://www.leilaoonline.net/lote/detalhe/131968", " FORD/ESCORT 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=HYPERLINK("https://www.leilaoonline.net/lote/detalhe/131717", "023")</f>
      </c>
      <c r="B32" s="4" t="s">
        <f>=HYPERLINK("https://www.leilaoonline.net/lote/detalhe/131717", " SUZUKI/INTRUDER 125")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=HYPERLINK("https://www.leilaoonline.net/lote/detalhe/131710", "025")</f>
      </c>
      <c r="B33" s="4" t="s">
        <f>=HYPERLINK("https://www.leilaoonline.net/lote/detalhe/131710", " HONDA/XLR 125")</f>
      </c>
      <c r="C33" s="4" t="inlineStr">
        <is>
          <t>Vendido</t>
        </is>
      </c>
      <c r="D33" s="4" t="inlineStr">
        <is>
          <t>1</t>
        </is>
      </c>
      <c r="E33" s="5" t="inlineStr">
        <is>
          <t>120,00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=HYPERLINK("https://www.leilaoonline.net/lote/detalhe/131711", "026")</f>
      </c>
      <c r="B34" s="4" t="s">
        <f>=HYPERLINK("https://www.leilaoonline.net/lote/detalhe/131711", " HONDA/CG 125 TODAY")</f>
      </c>
      <c r="C34" s="4" t="inlineStr">
        <is>
          <t>Vendido</t>
        </is>
      </c>
      <c r="D34" s="4" t="inlineStr">
        <is>
          <t>1</t>
        </is>
      </c>
      <c r="E34" s="5" t="inlineStr">
        <is>
          <t>866,66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=HYPERLINK("https://www.leilaoonline.net/lote/detalhe/131757", "027")</f>
      </c>
      <c r="B35" s="4" t="s">
        <f>=HYPERLINK("https://www.leilaoonline.net/lote/detalhe/131757", " YAMAHA/FACTOR YBR125K")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=HYPERLINK("https://www.leilaoonline.net/lote/detalhe/131940", "028")</f>
      </c>
      <c r="B36" s="4" t="s">
        <f>=HYPERLINK("https://www.leilaoonline.net/lote/detalhe/131940",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=HYPERLINK("https://www.leilaoonline.net/lote/detalhe/131765", "029")</f>
      </c>
      <c r="B37" s="4" t="s">
        <f>=HYPERLINK("https://www.leilaoonline.net/lote/detalhe/131765", " HONDA/CG 125 FAN")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1.900,00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=HYPERLINK("https://www.leilaoonline.net/lote/detalhe/131734", "030")</f>
      </c>
      <c r="B38" s="4" t="s">
        <f>=HYPERLINK("https://www.leilaoonline.net/lote/detalhe/131734", " HONDA/CBX 200 STRADA")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1.050,00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=HYPERLINK("https://www.leilaoonline.net/lote/detalhe/131854", "031")</f>
      </c>
      <c r="B39" s="4" t="s">
        <f>=HYPERLINK("https://www.leilaoonline.net/lote/detalhe/131854", " YAMAHA/FACTOR YBR125 ED")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3.350,00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=HYPERLINK("https://www.leilaoonline.net/lote/detalhe/131741", "032")</f>
      </c>
      <c r="B40" s="4" t="s">
        <f>=HYPERLINK("https://www.leilaoonline.net/lote/detalhe/131741", " HONDA/CG 125 FAN KS")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=HYPERLINK("https://www.leilaoonline.net/lote/detalhe/131701", "033")</f>
      </c>
      <c r="B41" s="4" t="s">
        <f>=HYPERLINK("https://www.leilaoonline.net/lote/detalhe/131701", " HONDA/CG 150 TITAN KS")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1.540,00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=HYPERLINK("https://www.leilaoonline.net/lote/detalhe/131740", "034")</f>
      </c>
      <c r="B42" s="4" t="s">
        <f>=HYPERLINK("https://www.leilaoonline.net/lote/detalhe/131740", " HONDA/CG 150 TITAN ESD")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=HYPERLINK("https://www.leilaoonline.net/lote/detalhe/131742", "035")</f>
      </c>
      <c r="B43" s="4" t="s">
        <f>=HYPERLINK("https://www.leilaoonline.net/lote/detalhe/131742", " HONDA/CG 150 TITAN KS")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=HYPERLINK("https://www.leilaoonline.net/lote/detalhe/131873", "036")</f>
      </c>
      <c r="B44" s="4" t="s">
        <f>=HYPERLINK("https://www.leilaoonline.net/lote/detalhe/131873", " SUNDOWN/HUNTER")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=HYPERLINK("https://www.leilaoonline.net/lote/detalhe/131805", "037")</f>
      </c>
      <c r="B45" s="4" t="s">
        <f>=HYPERLINK("https://www.leilaoonline.net/lote/detalhe/131805",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=HYPERLINK("https://www.leilaoonline.net/lote/detalhe/131744", "038")</f>
      </c>
      <c r="B46" s="4" t="s">
        <f>=HYPERLINK("https://www.leilaoonline.net/lote/detalhe/131744", " HONDA/CB 300R")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4.600,00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=HYPERLINK("https://www.leilaoonline.net/lote/detalhe/131761", "039")</f>
      </c>
      <c r="B47" s="4" t="s">
        <f>=HYPERLINK("https://www.leilaoonline.net/lote/detalhe/131761", " HONDA/CG 150 TITAN MIX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3.400,00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=HYPERLINK("https://www.leilaoonline.net/lote/detalhe/131928", "040")</f>
      </c>
      <c r="B48" s="4" t="s">
        <f>=HYPERLINK("https://www.leilaoonline.net/lote/detalhe/131928", " HONDA/CG 125 TITAN KS")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=HYPERLINK("https://www.leilaoonline.net/lote/detalhe/131758", "041")</f>
      </c>
      <c r="B49" s="4" t="s">
        <f>=HYPERLINK("https://www.leilaoonline.net/lote/detalhe/131758", " YAMAHA/FACTOR YBR125 K")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2.350,00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=HYPERLINK("https://www.leilaoonline.net/lote/detalhe/131760", "042")</f>
      </c>
      <c r="B50" s="4" t="s">
        <f>=HYPERLINK("https://www.leilaoonline.net/lote/detalhe/131760", " HONDA/CG 125 FAN KS")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5.100,00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=HYPERLINK("https://www.leilaoonline.net/lote/detalhe/131855", "043")</f>
      </c>
      <c r="B51" s="4" t="s">
        <f>=HYPERLINK("https://www.leilaoonline.net/lote/detalhe/131855", " HONDA/C100 BIZ")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2.200,00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=HYPERLINK("https://www.leilaoonline.net/lote/detalhe/131958", "044")</f>
      </c>
      <c r="B52" s="4" t="s">
        <f>=HYPERLINK("https://www.leilaoonline.net/lote/detalhe/131958", " YAMAHA/RD 135")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=HYPERLINK("https://www.leilaoonline.net/lote/detalhe/131965", "046")</f>
      </c>
      <c r="B53" s="4" t="s">
        <f>=HYPERLINK("https://www.leilaoonline.net/lote/detalhe/131965",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=HYPERLINK("https://www.leilaoonline.net/lote/detalhe/131856", "047")</f>
      </c>
      <c r="B54" s="4" t="s">
        <f>=HYPERLINK("https://www.leilaoonline.net/lote/detalhe/131856", " HONDA/CG 125 FAN KS")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=HYPERLINK("https://www.leilaoonline.net/lote/detalhe/131957", "048")</f>
      </c>
      <c r="B55" s="4" t="s">
        <f>=HYPERLINK("https://www.leilaoonline.net/lote/detalhe/131957", " HONDA/CG150 TITAN MIX KS")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1.600,00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=HYPERLINK("https://www.leilaoonline.net/lote/detalhe/131803", "051")</f>
      </c>
      <c r="B56" s="4" t="s">
        <f>=HYPERLINK("https://www.leilaoonline.net/lote/detalhe/131803",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=HYPERLINK("https://www.leilaoonline.net/lote/detalhe/131964", "052")</f>
      </c>
      <c r="B57" s="4" t="s">
        <f>=HYPERLINK("https://www.leilaoonline.net/lote/detalhe/131964", " HONDA/CG")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=HYPERLINK("https://www.leilaoonline.net/lote/detalhe/131702", "053")</f>
      </c>
      <c r="B58" s="4" t="s">
        <f>=HYPERLINK("https://www.leilaoonline.net/lote/detalhe/131702", " HONDA/CG 125 TITAN KS")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1.320,00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=HYPERLINK("https://www.leilaoonline.net/lote/detalhe/131720", "054")</f>
      </c>
      <c r="B59" s="4" t="s">
        <f>=HYPERLINK("https://www.leilaoonline.net/lote/detalhe/131720", " HONDA/CBX 250 TWISTER")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=HYPERLINK("https://www.leilaoonline.net/lote/detalhe/131874", "055")</f>
      </c>
      <c r="B60" s="4" t="s">
        <f>=HYPERLINK("https://www.leilaoonline.net/lote/detalhe/131874", " XTZ/XTZ 125 E")</f>
      </c>
      <c r="C60" s="4" t="inlineStr">
        <is>
          <t>Vendido</t>
        </is>
      </c>
      <c r="D60" s="4" t="inlineStr">
        <is>
          <t>1</t>
        </is>
      </c>
      <c r="E60" s="5" t="inlineStr">
        <is>
          <t>850,00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=HYPERLINK("https://www.leilaoonline.net/lote/detalhe/131721", "056")</f>
      </c>
      <c r="B61" s="4" t="s">
        <f>=HYPERLINK("https://www.leilaoonline.net/lote/detalhe/131721", " YAMAHA/YBR 125K")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1.850,00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=HYPERLINK("https://www.leilaoonline.net/lote/detalhe/131937", "057")</f>
      </c>
      <c r="B62" s="4" t="s">
        <f>=HYPERLINK("https://www.leilaoonline.net/lote/detalhe/131937",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=HYPERLINK("https://www.leilaoonline.net/lote/detalhe/131722", "058")</f>
      </c>
      <c r="B63" s="4" t="s">
        <f>=HYPERLINK("https://www.leilaoonline.net/lote/detalhe/131722",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=HYPERLINK("https://www.leilaoonline.net/lote/detalhe/131933", "059")</f>
      </c>
      <c r="B64" s="4" t="s">
        <f>=HYPERLINK("https://www.leilaoonline.net/lote/detalhe/131933", " HONDA/CG 125 TITAN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1.350,00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=HYPERLINK("https://www.leilaoonline.net/lote/detalhe/131714", "060")</f>
      </c>
      <c r="B65" s="4" t="s">
        <f>=HYPERLINK("https://www.leilaoonline.net/lote/detalhe/131714", " SUZUKI/SUZUKI EN125 YES")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1.150,00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=HYPERLINK("https://www.leilaoonline.net/lote/detalhe/131713", "061")</f>
      </c>
      <c r="B66" s="4" t="s">
        <f>=HYPERLINK("https://www.leilaoonline.net/lote/detalhe/131713", " HONDA/CBX 250 TWISTER")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3.100,00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=HYPERLINK("https://www.leilaoonline.net/lote/detalhe/131932", "062")</f>
      </c>
      <c r="B67" s="4" t="s">
        <f>=HYPERLINK("https://www.leilaoonline.net/lote/detalhe/131932", " YAMAHA/YBR 125K")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=HYPERLINK("https://www.leilaoonline.net/lote/detalhe/131718", "063")</f>
      </c>
      <c r="B68" s="4" t="s">
        <f>=HYPERLINK("https://www.leilaoonline.net/lote/detalhe/131718", " HONDA/CG 125 TITAN")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=HYPERLINK("https://www.leilaoonline.net/lote/detalhe/131781", "064")</f>
      </c>
      <c r="B69" s="4" t="s">
        <f>=HYPERLINK("https://www.leilaoonline.net/lote/detalhe/131781", " HONDA/CG 125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110,00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=HYPERLINK("https://www.leilaoonline.net/lote/detalhe/131877", "065")</f>
      </c>
      <c r="B70" s="4" t="s">
        <f>=HYPERLINK("https://www.leilaoonline.net/lote/detalhe/131877", " HONDA/CG 160 FAN")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=HYPERLINK("https://www.leilaoonline.net/lote/detalhe/131785", "066")</f>
      </c>
      <c r="B71" s="4" t="s">
        <f>=HYPERLINK("https://www.leilaoonline.net/lote/detalhe/131785", " YAMAHA/YBR 125K")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=HYPERLINK("https://www.leilaoonline.net/lote/detalhe/131787", "067")</f>
      </c>
      <c r="B72" s="4" t="s">
        <f>=HYPERLINK("https://www.leilaoonline.net/lote/detalhe/131787", " HONDA/CG 125 FAN")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1.350,00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=HYPERLINK("https://www.leilaoonline.net/lote/detalhe/131876", "070")</f>
      </c>
      <c r="B73" s="4" t="s">
        <f>=HYPERLINK("https://www.leilaoonline.net/lote/detalhe/131876", " HONDA/CG 150 FAN ESDI")</f>
      </c>
      <c r="C73" s="4" t="inlineStr">
        <is>
          <t>Vendido</t>
        </is>
      </c>
      <c r="D73" s="4" t="inlineStr">
        <is>
          <t>1</t>
        </is>
      </c>
      <c r="E73" s="5" t="inlineStr">
        <is>
          <t>6.100,00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=HYPERLINK("https://www.leilaoonline.net/lote/detalhe/131786", "071")</f>
      </c>
      <c r="B74" s="4" t="s">
        <f>=HYPERLINK("https://www.leilaoonline.net/lote/detalhe/131786", " PEUGEOT/PEUGEOT 206 SELECTION")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=HYPERLINK("https://www.leilaoonline.net/lote/detalhe/131802", "073")</f>
      </c>
      <c r="B75" s="4" t="s">
        <f>=HYPERLINK("https://www.leilaoonline.net/lote/detalhe/131802", " FORD/ESCORT")</f>
      </c>
      <c r="C75" s="4" t="inlineStr">
        <is>
          <t>Vendido</t>
        </is>
      </c>
      <c r="D75" s="4" t="inlineStr">
        <is>
          <t>1</t>
        </is>
      </c>
      <c r="E75" s="5" t="inlineStr">
        <is>
          <t>450,00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=HYPERLINK("https://www.leilaoonline.net/lote/detalhe/131886", "078")</f>
      </c>
      <c r="B76" s="4" t="s">
        <f>=HYPERLINK("https://www.leilaoonline.net/lote/detalhe/131886", " VW/GOL")</f>
      </c>
      <c r="C76" s="4" t="inlineStr">
        <is>
          <t>Vendido</t>
        </is>
      </c>
      <c r="D76" s="4" t="inlineStr">
        <is>
          <t>1</t>
        </is>
      </c>
      <c r="E76" s="5" t="inlineStr">
        <is>
          <t>850,00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=HYPERLINK("https://www.leilaoonline.net/lote/detalhe/131882", "079")</f>
      </c>
      <c r="B77" s="4" t="s">
        <f>=HYPERLINK("https://www.leilaoonline.net/lote/detalhe/131882", " VW/GOL 16V")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=HYPERLINK("https://www.leilaoonline.net/lote/detalhe/131831", "080")</f>
      </c>
      <c r="B78" s="4" t="s">
        <f>=HYPERLINK("https://www.leilaoonline.net/lote/detalhe/131831", " VW/VOYAGE LS")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=HYPERLINK("https://www.leilaoonline.net/lote/detalhe/131704", "081")</f>
      </c>
      <c r="B79" s="4" t="s">
        <f>=HYPERLINK("https://www.leilaoonline.net/lote/detalhe/131704", " FIAT/UNO ELETRONIC")</f>
      </c>
      <c r="C79" s="4" t="inlineStr">
        <is>
          <t>Vendido</t>
        </is>
      </c>
      <c r="D79" s="4" t="inlineStr">
        <is>
          <t>1</t>
        </is>
      </c>
      <c r="E79" s="5" t="inlineStr">
        <is>
          <t>650,00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=HYPERLINK("https://www.leilaoonline.net/lote/detalhe/131708", "082")</f>
      </c>
      <c r="B80" s="4" t="s">
        <f>=HYPERLINK("https://www.leilaoonline.net/lote/detalhe/131708", " VW/GOL C")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=HYPERLINK("https://www.leilaoonline.net/lote/detalhe/131875", "083")</f>
      </c>
      <c r="B81" s="4" t="s">
        <f>=HYPERLINK("https://www.leilaoonline.net/lote/detalhe/131875", " VW/GOL 1.0 GIV")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=HYPERLINK("https://www.leilaoonline.net/lote/detalhe/131804", "084")</f>
      </c>
      <c r="B82" s="4" t="s">
        <f>=HYPERLINK("https://www.leilaoonline.net/lote/detalhe/131804", " /CARRO")</f>
      </c>
      <c r="C82" s="4" t="inlineStr">
        <is>
          <t>Vendido</t>
        </is>
      </c>
      <c r="D82" s="4" t="inlineStr">
        <is>
          <t>1</t>
        </is>
      </c>
      <c r="E82" s="5" t="inlineStr">
        <is>
          <t>450,00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=HYPERLINK("https://www.leilaoonline.net/lote/detalhe/131807", "086")</f>
      </c>
      <c r="B83" s="4" t="s">
        <f>=HYPERLINK("https://www.leilaoonline.net/lote/detalhe/131807", " FIAT/PREMIO")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=HYPERLINK("https://www.leilaoonline.net/lote/detalhe/131792", "087")</f>
      </c>
      <c r="B84" s="4" t="s">
        <f>=HYPERLINK("https://www.leilaoonline.net/lote/detalhe/131792", " VW/GOL CL")</f>
      </c>
      <c r="C84" s="4" t="inlineStr">
        <is>
          <t>Vendido</t>
        </is>
      </c>
      <c r="D84" s="4" t="inlineStr">
        <is>
          <t>1</t>
        </is>
      </c>
      <c r="E84" s="5" t="inlineStr">
        <is>
          <t>650,00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=HYPERLINK("https://www.leilaoonline.net/lote/detalhe/131808", "088")</f>
      </c>
      <c r="B85" s="4" t="s">
        <f>=HYPERLINK("https://www.leilaoonline.net/lote/detalhe/131808", " FIAT/FIORINO IE")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=HYPERLINK("https://www.leilaoonline.net/lote/detalhe/131809", "089")</f>
      </c>
      <c r="B86" s="4" t="s">
        <f>=HYPERLINK("https://www.leilaoonline.net/lote/detalhe/131809", " FIAT/PALIO EX")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=HYPERLINK("https://www.leilaoonline.net/lote/detalhe/131801", "090")</f>
      </c>
      <c r="B87" s="4" t="s">
        <f>=HYPERLINK("https://www.leilaoonline.net/lote/detalhe/131801", " VW/FUSCA 1300")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=HYPERLINK("https://www.leilaoonline.net/lote/detalhe/131810", "091")</f>
      </c>
      <c r="B88" s="4" t="s">
        <f>=HYPERLINK("https://www.leilaoonline.net/lote/detalhe/131810", " FORD/ESCORT GL")</f>
      </c>
      <c r="C88" s="4" t="inlineStr">
        <is>
          <t>Vendido</t>
        </is>
      </c>
      <c r="D88" s="4" t="inlineStr">
        <is>
          <t>1</t>
        </is>
      </c>
      <c r="E88" s="5" t="inlineStr">
        <is>
          <t>450,00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=HYPERLINK("https://www.leilaoonline.net/lote/detalhe/131812", "092")</f>
      </c>
      <c r="B89" s="4" t="s">
        <f>=HYPERLINK("https://www.leilaoonline.net/lote/detalhe/131812", " GM/MONZA")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=HYPERLINK("https://www.leilaoonline.net/lote/detalhe/131858", "094")</f>
      </c>
      <c r="B90" s="4" t="s">
        <f>=HYPERLINK("https://www.leilaoonline.net/lote/detalhe/131858", " FIAT/PALIO EL")</f>
      </c>
      <c r="C90" s="4" t="inlineStr">
        <is>
          <t>Vendido</t>
        </is>
      </c>
      <c r="D90" s="4" t="inlineStr">
        <is>
          <t>1</t>
        </is>
      </c>
      <c r="E90" s="5" t="inlineStr">
        <is>
          <t>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=HYPERLINK("https://www.leilaoonline.net/lote/detalhe/131951", "095")</f>
      </c>
      <c r="B91" s="4" t="s">
        <f>=HYPERLINK("https://www.leilaoonline.net/lote/detalhe/131951", " GM/CHEVETTE")</f>
      </c>
      <c r="C91" s="4" t="inlineStr">
        <is>
          <t>Vendido</t>
        </is>
      </c>
      <c r="D91" s="4" t="inlineStr">
        <is>
          <t>1</t>
        </is>
      </c>
      <c r="E91" s="5" t="inlineStr">
        <is>
          <t>650,00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=HYPERLINK("https://www.leilaoonline.net/lote/detalhe/131952", "096")</f>
      </c>
      <c r="B92" s="4" t="s">
        <f>=HYPERLINK("https://www.leilaoonline.net/lote/detalhe/131952", " VW/QUANTUM GLS 2000")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=HYPERLINK("https://www.leilaoonline.net/lote/detalhe/131692", "097")</f>
      </c>
      <c r="B93" s="4" t="s">
        <f>=HYPERLINK("https://www.leilaoonline.net/lote/detalhe/131692", " HONDA/CG 150 TITAN KS")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=HYPERLINK("https://www.leilaoonline.net/lote/detalhe/131699", "099")</f>
      </c>
      <c r="B94" s="4" t="s">
        <f>=HYPERLINK("https://www.leilaoonline.net/lote/detalhe/131699", " KASINSKI/COMET 250")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=HYPERLINK("https://www.leilaoonline.net/lote/detalhe/131953", "100")</f>
      </c>
      <c r="B95" s="4" t="s">
        <f>=HYPERLINK("https://www.leilaoonline.net/lote/detalhe/131953", " FIAT/BRAVA SK")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=HYPERLINK("https://www.leilaoonline.net/lote/detalhe/131945", "102")</f>
      </c>
      <c r="B96" s="4" t="s">
        <f>=HYPERLINK("https://www.leilaoonline.net/lote/detalhe/131945", " VW/GOLF GL")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=HYPERLINK("https://www.leilaoonline.net/lote/detalhe/131946", "103")</f>
      </c>
      <c r="B97" s="4" t="s">
        <f>=HYPERLINK("https://www.leilaoonline.net/lote/detalhe/131946", " FIAT/UNO")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=HYPERLINK("https://www.leilaoonline.net/lote/detalhe/131956", "108")</f>
      </c>
      <c r="B98" s="4" t="s">
        <f>=HYPERLINK("https://www.leilaoonline.net/lote/detalhe/131956", " YAMAHA/YBR 125E")</f>
      </c>
      <c r="C98" s="4" t="inlineStr">
        <is>
          <t>Vendido</t>
        </is>
      </c>
      <c r="D98" s="4" t="inlineStr">
        <is>
          <t>1</t>
        </is>
      </c>
      <c r="E98" s="5" t="inlineStr">
        <is>
          <t>670,00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=HYPERLINK("https://www.leilaoonline.net/lote/detalhe/131967", "109")</f>
      </c>
      <c r="B99" s="4" t="s">
        <f>=HYPERLINK("https://www.leilaoonline.net/lote/detalhe/131967",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750,00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=HYPERLINK("https://www.leilaoonline.net/lote/detalhe/131954", "110")</f>
      </c>
      <c r="B100" s="4" t="s">
        <f>=HYPERLINK("https://www.leilaoonline.net/lote/detalhe/131954", " KASINSKI/KASINSKI SETA")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=HYPERLINK("https://www.leilaoonline.net/lote/detalhe/131950", "111")</f>
      </c>
      <c r="B101" s="4" t="s">
        <f>=HYPERLINK("https://www.leilaoonline.net/lote/detalhe/131950", " HONDA/CG 125 TITAN KS")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=HYPERLINK("https://www.leilaoonline.net/lote/detalhe/131949", "112")</f>
      </c>
      <c r="B102" s="4" t="s">
        <f>=HYPERLINK("https://www.leilaoonline.net/lote/detalhe/131949", " HONDA/CG 125 TODAY")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950,00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=HYPERLINK("https://www.leilaoonline.net/lote/detalhe/131813", "113")</f>
      </c>
      <c r="B103" s="4" t="s">
        <f>=HYPERLINK("https://www.leilaoonline.net/lote/detalhe/131813", " /MOTO TRILHA")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=HYPERLINK("https://www.leilaoonline.net/lote/detalhe/131814", "114")</f>
      </c>
      <c r="B104" s="4" t="s">
        <f>=HYPERLINK("https://www.leilaoonline.net/lote/detalhe/131814",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=HYPERLINK("https://www.leilaoonline.net/lote/detalhe/131947", "115")</f>
      </c>
      <c r="B105" s="4" t="s">
        <f>=HYPERLINK("https://www.leilaoonline.net/lote/detalhe/131947", " SUNDOWN/WEB 100")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=HYPERLINK("https://www.leilaoonline.net/lote/detalhe/131822", "116")</f>
      </c>
      <c r="B106" s="4" t="s">
        <f>=HYPERLINK("https://www.leilaoonline.net/lote/detalhe/131822", " HONDA/CG 125 TODAY")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=HYPERLINK("https://www.leilaoonline.net/lote/detalhe/131941", "117")</f>
      </c>
      <c r="B107" s="4" t="s">
        <f>=HYPERLINK("https://www.leilaoonline.net/lote/detalhe/131941", " HONDA/CG 125 TITAN")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810,00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=HYPERLINK("https://www.leilaoonline.net/lote/detalhe/131819", "118")</f>
      </c>
      <c r="B108" s="4" t="s">
        <f>=HYPERLINK("https://www.leilaoonline.net/lote/detalhe/131819", " YAMAHA/YBR")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=HYPERLINK("https://www.leilaoonline.net/lote/detalhe/131907", "119")</f>
      </c>
      <c r="B109" s="4" t="s">
        <f>=HYPERLINK("https://www.leilaoonline.net/lote/detalhe/131907",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1.650,00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=HYPERLINK("https://www.leilaoonline.net/lote/detalhe/131860", "120")</f>
      </c>
      <c r="B110" s="4" t="s">
        <f>=HYPERLINK("https://www.leilaoonline.net/lote/detalhe/131860",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=HYPERLINK("https://www.leilaoonline.net/lote/detalhe/131820", "121")</f>
      </c>
      <c r="B111" s="4" t="s">
        <f>=HYPERLINK("https://www.leilaoonline.net/lote/detalhe/131820", " DAFRA/DAFRA SUPER 100")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=HYPERLINK("https://www.leilaoonline.net/lote/detalhe/131906", "122")</f>
      </c>
      <c r="B112" s="4" t="s">
        <f>=HYPERLINK("https://www.leilaoonline.net/lote/detalhe/131906", " HONDA/CG 125 FAN")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790,00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=HYPERLINK("https://www.leilaoonline.net/lote/detalhe/131904", "124")</f>
      </c>
      <c r="B113" s="4" t="s">
        <f>=HYPERLINK("https://www.leilaoonline.net/lote/detalhe/131904", " HONDA/CG 125 TITAN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720,00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=HYPERLINK("https://www.leilaoonline.net/lote/detalhe/131910", "125")</f>
      </c>
      <c r="B114" s="4" t="s">
        <f>=HYPERLINK("https://www.leilaoonline.net/lote/detalhe/131910", " HONDA/CG 125 TITAN KS")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=HYPERLINK("https://www.leilaoonline.net/lote/detalhe/131913", "126")</f>
      </c>
      <c r="B115" s="4" t="s">
        <f>=HYPERLINK("https://www.leilaoonline.net/lote/detalhe/131913", " HONDA/CG 125 FAN KS")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3.700,00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=HYPERLINK("https://www.leilaoonline.net/lote/detalhe/131723", "127")</f>
      </c>
      <c r="B116" s="4" t="s">
        <f>=HYPERLINK("https://www.leilaoonline.net/lote/detalhe/131723", " HONDA/CG 125 TITAN")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320,00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=HYPERLINK("https://www.leilaoonline.net/lote/detalhe/131716", "128")</f>
      </c>
      <c r="B117" s="4" t="s">
        <f>=HYPERLINK("https://www.leilaoonline.net/lote/detalhe/131716", " HONDA/XL 125")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=HYPERLINK("https://www.leilaoonline.net/lote/detalhe/131853", "129")</f>
      </c>
      <c r="B118" s="4" t="s">
        <f>=HYPERLINK("https://www.leilaoonline.net/lote/detalhe/131853", " HONDA/CG 150 TITAN KS")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=HYPERLINK("https://www.leilaoonline.net/lote/detalhe/131694", "130")</f>
      </c>
      <c r="B119" s="4" t="s">
        <f>=HYPERLINK("https://www.leilaoonline.net/lote/detalhe/131694", " HONDA/CG 125 TITAN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920,00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=HYPERLINK("https://www.leilaoonline.net/lote/detalhe/131898", "131")</f>
      </c>
      <c r="B120" s="4" t="s">
        <f>=HYPERLINK("https://www.leilaoonline.net/lote/detalhe/131898", " HONDA/CG 150 TITAN KS")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1.450,00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=HYPERLINK("https://www.leilaoonline.net/lote/detalhe/131912", "132")</f>
      </c>
      <c r="B121" s="4" t="s">
        <f>=HYPERLINK("https://www.leilaoonline.net/lote/detalhe/131912", " HONDA/CG 125 TITAN KSE")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820,00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=HYPERLINK("https://www.leilaoonline.net/lote/detalhe/131897", "133")</f>
      </c>
      <c r="B122" s="4" t="s">
        <f>=HYPERLINK("https://www.leilaoonline.net/lote/detalhe/131897", " SUNDOWN/HUNTER 125 SE")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195,00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=HYPERLINK("https://www.leilaoonline.net/lote/detalhe/131861", "134")</f>
      </c>
      <c r="B123" s="4" t="s">
        <f>=HYPERLINK("https://www.leilaoonline.net/lote/detalhe/131861",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370,00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=HYPERLINK("https://www.leilaoonline.net/lote/detalhe/131750", "135")</f>
      </c>
      <c r="B124" s="4" t="s">
        <f>=HYPERLINK("https://www.leilaoonline.net/lote/detalhe/131750", " SUNDOWN/MAX 125 SE")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105,00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=HYPERLINK("https://www.leilaoonline.net/lote/detalhe/131823", "136")</f>
      </c>
      <c r="B125" s="4" t="s">
        <f>=HYPERLINK("https://www.leilaoonline.net/lote/detalhe/131823", " HONDA/CG 125")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=HYPERLINK("https://www.leilaoonline.net/lote/detalhe/131693", "137")</f>
      </c>
      <c r="B126" s="4" t="s">
        <f>=HYPERLINK("https://www.leilaoonline.net/lote/detalhe/131693", " YAMAHA/YBR 125E")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=HYPERLINK("https://www.leilaoonline.net/lote/detalhe/131691", "138")</f>
      </c>
      <c r="B127" s="4" t="s">
        <f>=HYPERLINK("https://www.leilaoonline.net/lote/detalhe/131691", " YAMAHA/YBR125E")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480,00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=HYPERLINK("https://www.leilaoonline.net/lote/detalhe/131895", "139")</f>
      </c>
      <c r="B128" s="4" t="s">
        <f>=HYPERLINK("https://www.leilaoonline.net/lote/detalhe/131895", " HONDA/CG 125 TITAN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770,00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=HYPERLINK("https://www.leilaoonline.net/lote/detalhe/131896", "140")</f>
      </c>
      <c r="B129" s="4" t="s">
        <f>=HYPERLINK("https://www.leilaoonline.net/lote/detalhe/131896", " YAMAHA/YBR 125K")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=HYPERLINK("https://www.leilaoonline.net/lote/detalhe/131955", "141")</f>
      </c>
      <c r="B130" s="4" t="s">
        <f>=HYPERLINK("https://www.leilaoonline.net/lote/detalhe/131955", " YAMAHA/YBR 125")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=HYPERLINK("https://www.leilaoonline.net/lote/detalhe/131959", "142")</f>
      </c>
      <c r="B131" s="4" t="s">
        <f>=HYPERLINK("https://www.leilaoonline.net/lote/detalhe/131959", " HONDA/CG 125 TITAN KS")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=HYPERLINK("https://www.leilaoonline.net/lote/detalhe/131825", "143")</f>
      </c>
      <c r="B132" s="4" t="s">
        <f>=HYPERLINK("https://www.leilaoonline.net/lote/detalhe/131825", " HONDA/CG")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=HYPERLINK("https://www.leilaoonline.net/lote/detalhe/131966", "144")</f>
      </c>
      <c r="B133" s="4" t="s">
        <f>=HYPERLINK("https://www.leilaoonline.net/lote/detalhe/131966", " SUZUKI/SUZUKI EN125 YES")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355,00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=HYPERLINK("https://www.leilaoonline.net/lote/detalhe/131743", "145")</f>
      </c>
      <c r="B134" s="4" t="s">
        <f>=HYPERLINK("https://www.leilaoonline.net/lote/detalhe/131743", " YAMAHA/YBR 125K")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305,00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=HYPERLINK("https://www.leilaoonline.net/lote/detalhe/131745", "146")</f>
      </c>
      <c r="B135" s="4" t="s">
        <f>=HYPERLINK("https://www.leilaoonline.net/lote/detalhe/131745", " HONDA/CG 125 TITAN")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120,00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=HYPERLINK("https://www.leilaoonline.net/lote/detalhe/131746", "147")</f>
      </c>
      <c r="B136" s="4" t="s">
        <f>=HYPERLINK("https://www.leilaoonline.net/lote/detalhe/131746", " HONDA/HONDA CG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260,00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=HYPERLINK("https://www.leilaoonline.net/lote/detalhe/131749", "148")</f>
      </c>
      <c r="B137" s="4" t="s">
        <f>=HYPERLINK("https://www.leilaoonline.net/lote/detalhe/131749", " HONDA/CG125 TITAN KS")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820,00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=HYPERLINK("https://www.leilaoonline.net/lote/detalhe/131703", "149")</f>
      </c>
      <c r="B138" s="4" t="s">
        <f>=HYPERLINK("https://www.leilaoonline.net/lote/detalhe/131703", " HONDA/CG 125 TITAN")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=HYPERLINK("https://www.leilaoonline.net/lote/detalhe/131827", "150")</f>
      </c>
      <c r="B139" s="4" t="s">
        <f>=HYPERLINK("https://www.leilaoonline.net/lote/detalhe/131827", " /MOTO")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=HYPERLINK("https://www.leilaoonline.net/lote/detalhe/131697", "151")</f>
      </c>
      <c r="B140" s="4" t="s">
        <f>=HYPERLINK("https://www.leilaoonline.net/lote/detalhe/131697", " HONDA/CG 125 TITAN KSE")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=HYPERLINK("https://www.leilaoonline.net/lote/detalhe/131921", "152")</f>
      </c>
      <c r="B141" s="4" t="s">
        <f>=HYPERLINK("https://www.leilaoonline.net/lote/detalhe/131921", " HONDA/C100 BIZ")</f>
      </c>
      <c r="C141" s="4" t="inlineStr">
        <is>
          <t>Vendido</t>
        </is>
      </c>
      <c r="D141" s="4" t="inlineStr">
        <is>
          <t>0</t>
        </is>
      </c>
      <c r="E141" s="5" t="inlineStr">
        <is>
          <t>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=HYPERLINK("https://www.leilaoonline.net/lote/detalhe/131835", "153")</f>
      </c>
      <c r="B142" s="4" t="s">
        <f>=HYPERLINK("https://www.leilaoonline.net/lote/detalhe/131835", " /MOTO")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=HYPERLINK("https://www.leilaoonline.net/lote/detalhe/131796", "154")</f>
      </c>
      <c r="B143" s="4" t="s">
        <f>=HYPERLINK("https://www.leilaoonline.net/lote/detalhe/131796", " YAMAHA/DT 180")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400,00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=HYPERLINK("https://www.leilaoonline.net/lote/detalhe/131838", "155")</f>
      </c>
      <c r="B144" s="4" t="s">
        <f>=HYPERLINK("https://www.leilaoonline.net/lote/detalhe/131838", " /MOTO")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50,00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=HYPERLINK("https://www.leilaoonline.net/lote/detalhe/131832", "156")</f>
      </c>
      <c r="B145" s="4" t="s">
        <f>=HYPERLINK("https://www.leilaoonline.net/lote/detalhe/131832", " HONDA/XL 125")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=HYPERLINK("https://www.leilaoonline.net/lote/detalhe/131798", "157")</f>
      </c>
      <c r="B146" s="4" t="s">
        <f>=HYPERLINK("https://www.leilaoonline.net/lote/detalhe/131798", " HONDA/CG 125 FAN")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1.150,00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=HYPERLINK("https://www.leilaoonline.net/lote/detalhe/131883", "159")</f>
      </c>
      <c r="B147" s="4" t="s">
        <f>=HYPERLINK("https://www.leilaoonline.net/lote/detalhe/131883", " /CG 125 CARGO")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=HYPERLINK("https://www.leilaoonline.net/lote/detalhe/131799", "160")</f>
      </c>
      <c r="B148" s="4" t="s">
        <f>=HYPERLINK("https://www.leilaoonline.net/lote/detalhe/131799", " HONDA/XR 200R")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=HYPERLINK("https://www.leilaoonline.net/lote/detalhe/131824", "161")</f>
      </c>
      <c r="B149" s="4" t="s">
        <f>=HYPERLINK("https://www.leilaoonline.net/lote/detalhe/131824", " HONDA/HONDA")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=HYPERLINK("https://www.leilaoonline.net/lote/detalhe/131834", "162")</f>
      </c>
      <c r="B150" s="4" t="s">
        <f>=HYPERLINK("https://www.leilaoonline.net/lote/detalhe/131834", " /MOTO TRILHA")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=HYPERLINK("https://www.leilaoonline.net/lote/detalhe/131927", "164")</f>
      </c>
      <c r="B151" s="4" t="s">
        <f>=HYPERLINK("https://www.leilaoonline.net/lote/detalhe/131927", " HONDA/CBX 200 STRADA")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1.600,00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=HYPERLINK("https://www.leilaoonline.net/lote/detalhe/131800", "165")</f>
      </c>
      <c r="B152" s="4" t="s">
        <f>=HYPERLINK("https://www.leilaoonline.net/lote/detalhe/131800", " HONDA/CG 125 FAN KS")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1.530,00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=HYPERLINK("https://www.leilaoonline.net/lote/detalhe/131871", "167")</f>
      </c>
      <c r="B153" s="4" t="s">
        <f>=HYPERLINK("https://www.leilaoonline.net/lote/detalhe/131871", " SUNDOWN/MAX 125 SE")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=HYPERLINK("https://www.leilaoonline.net/lote/detalhe/131836", "168")</f>
      </c>
      <c r="B154" s="4" t="s">
        <f>=HYPERLINK("https://www.leilaoonline.net/lote/detalhe/131836", " I/CTM/CTM GREEN SPORT")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50,00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=HYPERLINK("https://www.leilaoonline.net/lote/detalhe/131806", "169")</f>
      </c>
      <c r="B155" s="4" t="s">
        <f>=HYPERLINK("https://www.leilaoonline.net/lote/detalhe/131806", " HONDA/CG 150 TITAN KS")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=HYPERLINK("https://www.leilaoonline.net/lote/detalhe/131811", "170")</f>
      </c>
      <c r="B156" s="4" t="s">
        <f>=HYPERLINK("https://www.leilaoonline.net/lote/detalhe/131811", " HONDA/CG 125 FAN KS")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1.150,00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=HYPERLINK("https://www.leilaoonline.net/lote/detalhe/131890", "171")</f>
      </c>
      <c r="B157" s="4" t="s">
        <f>=HYPERLINK("https://www.leilaoonline.net/lote/detalhe/131890", " YAMAHA/DT 180")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=HYPERLINK("https://www.leilaoonline.net/lote/detalhe/131839", "172")</f>
      </c>
      <c r="B158" s="4" t="s">
        <f>=HYPERLINK("https://www.leilaoonline.net/lote/detalhe/131839", " HONDA/HONDA 125")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=HYPERLINK("https://www.leilaoonline.net/lote/detalhe/131920", "173")</f>
      </c>
      <c r="B159" s="4" t="s">
        <f>=HYPERLINK("https://www.leilaoonline.net/lote/detalhe/131920", " HONDA/CG 150 TITAN MIX KS")</f>
      </c>
      <c r="C159" s="4" t="inlineStr">
        <is>
          <t>Vendido</t>
        </is>
      </c>
      <c r="D159" s="4" t="inlineStr">
        <is>
          <t>0</t>
        </is>
      </c>
      <c r="E159" s="5" t="inlineStr">
        <is>
          <t>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=HYPERLINK("https://www.leilaoonline.net/lote/detalhe/131881", "174")</f>
      </c>
      <c r="B160" s="4" t="s">
        <f>=HYPERLINK("https://www.leilaoonline.net/lote/detalhe/131881", " YAMAHA/DT 200")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950,00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=HYPERLINK("https://www.leilaoonline.net/lote/detalhe/131888", "175")</f>
      </c>
      <c r="B161" s="4" t="s">
        <f>=HYPERLINK("https://www.leilaoonline.net/lote/detalhe/131888", " HONDA/CG 125 FAN KS")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=HYPERLINK("https://www.leilaoonline.net/lote/detalhe/131833", "176")</f>
      </c>
      <c r="B162" s="4" t="s">
        <f>=HYPERLINK("https://www.leilaoonline.net/lote/detalhe/131833", " /MOTO")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=HYPERLINK("https://www.leilaoonline.net/lote/detalhe/131916", "177")</f>
      </c>
      <c r="B163" s="4" t="s">
        <f>=HYPERLINK("https://www.leilaoonline.net/lote/detalhe/131916", " HONDA/CG 125 FAN KS")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2.600,00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=HYPERLINK("https://www.leilaoonline.net/lote/detalhe/131969", "178")</f>
      </c>
      <c r="B164" s="4" t="s">
        <f>=HYPERLINK("https://www.leilaoonline.net/lote/detalhe/131969", " /MOTO")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=HYPERLINK("https://www.leilaoonline.net/lote/detalhe/131837", "179")</f>
      </c>
      <c r="B165" s="4" t="s">
        <f>=HYPERLINK("https://www.leilaoonline.net/lote/detalhe/131837", " /MOTO")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50,00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=HYPERLINK("https://www.leilaoonline.net/lote/detalhe/131914", "180")</f>
      </c>
      <c r="B166" s="4" t="s">
        <f>=HYPERLINK("https://www.leilaoonline.net/lote/detalhe/131914", " HONDA/BIZ 125 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3.900,00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=HYPERLINK("https://www.leilaoonline.net/lote/detalhe/131918", "181")</f>
      </c>
      <c r="B167" s="4" t="s">
        <f>=HYPERLINK("https://www.leilaoonline.net/lote/detalhe/131918", " JTA/SUZUKI/EN125 YES")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2.200,00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=HYPERLINK("https://www.leilaoonline.net/lote/detalhe/131840", "182")</f>
      </c>
      <c r="B168" s="4" t="s">
        <f>=HYPERLINK("https://www.leilaoonline.net/lote/detalhe/131840", " /MOTO")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=HYPERLINK("https://www.leilaoonline.net/lote/detalhe/131960", "183")</f>
      </c>
      <c r="B169" s="4" t="s">
        <f>=HYPERLINK("https://www.leilaoonline.net/lote/detalhe/131960", " /MOTO")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=HYPERLINK("https://www.leilaoonline.net/lote/detalhe/131844", "184")</f>
      </c>
      <c r="B170" s="4" t="s">
        <f>=HYPERLINK("https://www.leilaoonline.net/lote/detalhe/131844", " YAMAHA/YBR125 E")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=HYPERLINK("https://www.leilaoonline.net/lote/detalhe/131783", "185")</f>
      </c>
      <c r="B171" s="4" t="s">
        <f>=HYPERLINK("https://www.leilaoonline.net/lote/detalhe/131783", " HONDA/CG 125 FAN")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2.800,00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=HYPERLINK("https://www.leilaoonline.net/lote/detalhe/131872", "186")</f>
      </c>
      <c r="B172" s="4" t="s">
        <f>=HYPERLINK("https://www.leilaoonline.net/lote/detalhe/131872", " YAMAHA/FAZER YS250")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4.300,00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=HYPERLINK("https://www.leilaoonline.net/lote/detalhe/131779", "187")</f>
      </c>
      <c r="B173" s="4" t="s">
        <f>=HYPERLINK("https://www.leilaoonline.net/lote/detalhe/131779", " HONDA/C100 BIZ")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1.900,00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=HYPERLINK("https://www.leilaoonline.net/lote/detalhe/131778", "188")</f>
      </c>
      <c r="B174" s="4" t="s">
        <f>=HYPERLINK("https://www.leilaoonline.net/lote/detalhe/131778", " DAFRA/KANSAS 150")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=HYPERLINK("https://www.leilaoonline.net/lote/detalhe/131773", "189")</f>
      </c>
      <c r="B175" s="4" t="s">
        <f>=HYPERLINK("https://www.leilaoonline.net/lote/detalhe/131773", " HONDA/CB 300R")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5.700,00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=HYPERLINK("https://www.leilaoonline.net/lote/detalhe/131784", "190")</f>
      </c>
      <c r="B176" s="4" t="s">
        <f>=HYPERLINK("https://www.leilaoonline.net/lote/detalhe/131784", " HONDA/CG 150 FAN ESI")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4.400,00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=HYPERLINK("https://www.leilaoonline.net/lote/detalhe/131857", "191")</f>
      </c>
      <c r="B177" s="4" t="s">
        <f>=HYPERLINK("https://www.leilaoonline.net/lote/detalhe/131857", " SUZUKI/INTRUDER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2.900,00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=HYPERLINK("https://www.leilaoonline.net/lote/detalhe/131868", "193")</f>
      </c>
      <c r="B178" s="4" t="s">
        <f>=HYPERLINK("https://www.leilaoonline.net/lote/detalhe/131868",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=HYPERLINK("https://www.leilaoonline.net/lote/detalhe/131830", "194")</f>
      </c>
      <c r="B179" s="4" t="s">
        <f>=HYPERLINK("https://www.leilaoonline.net/lote/detalhe/131830", " HONDA/CG 125 TITAN KS")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1.150,00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=HYPERLINK("https://www.leilaoonline.net/lote/detalhe/131828", "195")</f>
      </c>
      <c r="B180" s="4" t="s">
        <f>=HYPERLINK("https://www.leilaoonline.net/lote/detalhe/131828", " HONDA/CG 125 FAN")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1.250,00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=HYPERLINK("https://www.leilaoonline.net/lote/detalhe/131878", "196")</f>
      </c>
      <c r="B181" s="4" t="s">
        <f>=HYPERLINK("https://www.leilaoonline.net/lote/detalhe/131878", " YAMAHA/YBR 125K")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2.350,00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=HYPERLINK("https://www.leilaoonline.net/lote/detalhe/131931", "197")</f>
      </c>
      <c r="B182" s="4" t="s">
        <f>=HYPERLINK("https://www.leilaoonline.net/lote/detalhe/131931",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1.190,00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=HYPERLINK("https://www.leilaoonline.net/lote/detalhe/131884", "198")</f>
      </c>
      <c r="B183" s="4" t="s">
        <f>=HYPERLINK("https://www.leilaoonline.net/lote/detalhe/131884", " SUNDOWN/WEB 100")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1.850,00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=HYPERLINK("https://www.leilaoonline.net/lote/detalhe/131939", "199")</f>
      </c>
      <c r="B184" s="4" t="s">
        <f>=HYPERLINK("https://www.leilaoonline.net/lote/detalhe/131939", " YAMAHA/YBR 125K")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=HYPERLINK("https://www.leilaoonline.net/lote/detalhe/131936", "203")</f>
      </c>
      <c r="B185" s="4" t="s">
        <f>=HYPERLINK("https://www.leilaoonline.net/lote/detalhe/131936", " HONDA/CG 125")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=HYPERLINK("https://www.leilaoonline.net/lote/detalhe/131903", "204")</f>
      </c>
      <c r="B186" s="4" t="s">
        <f>=HYPERLINK("https://www.leilaoonline.net/lote/detalhe/131903", " HONDA/CG 125 TODAY")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720,00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=HYPERLINK("https://www.leilaoonline.net/lote/detalhe/131889", "206")</f>
      </c>
      <c r="B187" s="4" t="s">
        <f>=HYPERLINK("https://www.leilaoonline.net/lote/detalhe/131889", " HONDA/CG 150 TITAN MIX KS")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4.300,00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=HYPERLINK("https://www.leilaoonline.net/lote/detalhe/131902", "207")</f>
      </c>
      <c r="B188" s="4" t="s">
        <f>=HYPERLINK("https://www.leilaoonline.net/lote/detalhe/131902", " HONDA/CG 125 TITAN KS")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1.300,00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=HYPERLINK("https://www.leilaoonline.net/lote/detalhe/131817", "208")</f>
      </c>
      <c r="B189" s="4" t="s">
        <f>=HYPERLINK("https://www.leilaoonline.net/lote/detalhe/131817", " SUZUKI/SUZUKI EN 125 YES")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1.450,00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=HYPERLINK("https://www.leilaoonline.net/lote/detalhe/131747", "209")</f>
      </c>
      <c r="B190" s="4" t="s">
        <f>=HYPERLINK("https://www.leilaoonline.net/lote/detalhe/131747",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=HYPERLINK("https://www.leilaoonline.net/lote/detalhe/131759", "210")</f>
      </c>
      <c r="B191" s="4" t="s">
        <f>=HYPERLINK("https://www.leilaoonline.net/lote/detalhe/131759", " SUZUKI/EN125 YES")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720,00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=HYPERLINK("https://www.leilaoonline.net/lote/detalhe/131752", "211")</f>
      </c>
      <c r="B192" s="4" t="s">
        <f>=HYPERLINK("https://www.leilaoonline.net/lote/detalhe/131752", " SUZUKI/EN125 YES")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725,00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=HYPERLINK("https://www.leilaoonline.net/lote/detalhe/131753", "212")</f>
      </c>
      <c r="B193" s="4" t="s">
        <f>=HYPERLINK("https://www.leilaoonline.net/lote/detalhe/131753", " HONDA/CG 150 TITAN ES")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1.800,00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=HYPERLINK("https://www.leilaoonline.net/lote/detalhe/131821", "213")</f>
      </c>
      <c r="B194" s="4" t="s">
        <f>=HYPERLINK("https://www.leilaoonline.net/lote/detalhe/131821", " HONDA/CG 150 TITAN ESD")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6.700,00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=HYPERLINK("https://www.leilaoonline.net/lote/detalhe/131754", "214")</f>
      </c>
      <c r="B195" s="4" t="s">
        <f>=HYPERLINK("https://www.leilaoonline.net/lote/detalhe/131754", " HONDA/CG 150 TITAN ES")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1.850,00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=HYPERLINK("https://www.leilaoonline.net/lote/detalhe/131866", "215")</f>
      </c>
      <c r="B196" s="4" t="s">
        <f>=HYPERLINK("https://www.leilaoonline.net/lote/detalhe/131866", " HONDA/CG 125 FAN ES")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4.800,00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=HYPERLINK("https://www.leilaoonline.net/lote/detalhe/131748", "216")</f>
      </c>
      <c r="B197" s="4" t="s">
        <f>=HYPERLINK("https://www.leilaoonline.net/lote/detalhe/131748", " HONDA/CG 125 FAN")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1.290,00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=HYPERLINK("https://www.leilaoonline.net/lote/detalhe/131755", "217")</f>
      </c>
      <c r="B198" s="4" t="s">
        <f>=HYPERLINK("https://www.leilaoonline.net/lote/detalhe/131755", " YAMAHA/YBR 125K")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870,00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=HYPERLINK("https://www.leilaoonline.net/lote/detalhe/131751", "218")</f>
      </c>
      <c r="B199" s="4" t="s">
        <f>=HYPERLINK("https://www.leilaoonline.net/lote/detalhe/131751", " YAMAHA/YBR 125E")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510,00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=HYPERLINK("https://www.leilaoonline.net/lote/detalhe/131791", "219")</f>
      </c>
      <c r="B200" s="4" t="s">
        <f>=HYPERLINK("https://www.leilaoonline.net/lote/detalhe/131791", " HONDA/CG 150 TITAN EX")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2.050,00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=HYPERLINK("https://www.leilaoonline.net/lote/detalhe/131865", "220")</f>
      </c>
      <c r="B201" s="4" t="s">
        <f>=HYPERLINK("https://www.leilaoonline.net/lote/detalhe/131865", " YAMAHA/FACTOR YBR125 K")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2.600,00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=HYPERLINK("https://www.leilaoonline.net/lote/detalhe/131862", "222")</f>
      </c>
      <c r="B202" s="4" t="s">
        <f>=HYPERLINK("https://www.leilaoonline.net/lote/detalhe/131862", " HONDA/CG 150 TITAN KS")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3.500,00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=HYPERLINK("https://www.leilaoonline.net/lote/detalhe/131818", "223")</f>
      </c>
      <c r="B203" s="4" t="s">
        <f>=HYPERLINK("https://www.leilaoonline.net/lote/detalhe/131818", " HONDA/CG 150 TITAN KS")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2.900,00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=HYPERLINK("https://www.leilaoonline.net/lote/detalhe/131794", "224")</f>
      </c>
      <c r="B204" s="4" t="s">
        <f>=HYPERLINK("https://www.leilaoonline.net/lote/detalhe/131794", " DAFRA/SPEED 150")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470,00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=HYPERLINK("https://www.leilaoonline.net/lote/detalhe/131961", "225")</f>
      </c>
      <c r="B205" s="4" t="s">
        <f>=HYPERLINK("https://www.leilaoonline.net/lote/detalhe/131961", " HONDA/CG 125 TITAN")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870,00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=HYPERLINK("https://www.leilaoonline.net/lote/detalhe/131848", "226")</f>
      </c>
      <c r="B206" s="4" t="s">
        <f>=HYPERLINK("https://www.leilaoonline.net/lote/detalhe/131848", " HONDA/CG")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=HYPERLINK("https://www.leilaoonline.net/lote/detalhe/131963", "227")</f>
      </c>
      <c r="B207" s="4" t="s">
        <f>=HYPERLINK("https://www.leilaoonline.net/lote/detalhe/131963", " HONDA/CG 125 TITAN KS")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1.150,00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=HYPERLINK("https://www.leilaoonline.net/lote/detalhe/131962", "228")</f>
      </c>
      <c r="B208" s="4" t="s">
        <f>=HYPERLINK("https://www.leilaoonline.net/lote/detalhe/131962", " HONDA/CG 125 FAN ES")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1.950,00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=HYPERLINK("https://www.leilaoonline.net/lote/detalhe/131795", "230")</f>
      </c>
      <c r="B209" s="4" t="s">
        <f>=HYPERLINK("https://www.leilaoonline.net/lote/detalhe/131795", " VW/GOL 16V")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=HYPERLINK("https://www.leilaoonline.net/lote/detalhe/131793", "231")</f>
      </c>
      <c r="B210" s="4" t="s">
        <f>=HYPERLINK("https://www.leilaoonline.net/lote/detalhe/131793", " CTM/CTM GREEN SPORT")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650,00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=HYPERLINK("https://www.leilaoonline.net/lote/detalhe/131709", "232")</f>
      </c>
      <c r="B211" s="4" t="s">
        <f>=HYPERLINK("https://www.leilaoonline.net/lote/detalhe/131709", " VW/FUSCA 1300L")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2.400,00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=HYPERLINK("https://www.leilaoonline.net/lote/detalhe/131712", "234")</f>
      </c>
      <c r="B212" s="4" t="s">
        <f>=HYPERLINK("https://www.leilaoonline.net/lote/detalhe/131712", " VW/GOL I")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1.200,00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=HYPERLINK("https://www.leilaoonline.net/lote/detalhe/131715", "235")</f>
      </c>
      <c r="B213" s="4" t="s">
        <f>=HYPERLINK("https://www.leilaoonline.net/lote/detalhe/131715", " IMP/VW/POLO CLAS. 1.8 MI")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1.250,00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=HYPERLINK("https://www.leilaoonline.net/lote/detalhe/131695", "236")</f>
      </c>
      <c r="B214" s="4" t="s">
        <f>=HYPERLINK("https://www.leilaoonline.net/lote/detalhe/131695", " VW/FOX 1.0")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3.300,00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=HYPERLINK("https://www.leilaoonline.net/lote/detalhe/131908", "237")</f>
      </c>
      <c r="B215" s="4" t="s">
        <f>=HYPERLINK("https://www.leilaoonline.net/lote/detalhe/131908", " VW/GOL CL")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2.000,00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=HYPERLINK("https://www.leilaoonline.net/lote/detalhe/131919", "238")</f>
      </c>
      <c r="B216" s="4" t="s">
        <f>=HYPERLINK("https://www.leilaoonline.net/lote/detalhe/131919", " VW/BRASILIA")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700,00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=HYPERLINK("https://www.leilaoonline.net/lote/detalhe/131915", "239")</f>
      </c>
      <c r="B217" s="4" t="s">
        <f>=HYPERLINK("https://www.leilaoonline.net/lote/detalhe/131915", " FORD/ESCORT 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=HYPERLINK("https://www.leilaoonline.net/lote/detalhe/131847", "240")</f>
      </c>
      <c r="B218" s="4" t="s">
        <f>=HYPERLINK("https://www.leilaoonline.net/lote/detalhe/131847", " VW/PARATI CL 1.8")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450,00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=HYPERLINK("https://www.leilaoonline.net/lote/detalhe/131911", "241")</f>
      </c>
      <c r="B219" s="4" t="s">
        <f>=HYPERLINK("https://www.leilaoonline.net/lote/detalhe/131911", " VW/SANTANA CL")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650,00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=HYPERLINK("https://www.leilaoonline.net/lote/detalhe/131826", "242")</f>
      </c>
      <c r="B220" s="4" t="s">
        <f>=HYPERLINK("https://www.leilaoonline.net/lote/detalhe/131826", " FIAT/UNO MILLE FIRE")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3.350,00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=HYPERLINK("https://www.leilaoonline.net/lote/detalhe/131863", "243")</f>
      </c>
      <c r="B221" s="4" t="s">
        <f>=HYPERLINK("https://www.leilaoonline.net/lote/detalhe/131863", " GM/CHEVETTE SL")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450,00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=HYPERLINK("https://www.leilaoonline.net/lote/detalhe/131841", "244")</f>
      </c>
      <c r="B222" s="4" t="s">
        <f>=HYPERLINK("https://www.leilaoonline.net/lote/detalhe/131841", " FIAT/UNO MILLE EX")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700,00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=HYPERLINK("https://www.leilaoonline.net/lote/detalhe/131852", "245")</f>
      </c>
      <c r="B223" s="4" t="s">
        <f>=HYPERLINK("https://www.leilaoonline.net/lote/detalhe/131852", " VW/GOL 1.0 GIV")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1.600,00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=HYPERLINK("https://www.leilaoonline.net/lote/detalhe/131736", "246")</f>
      </c>
      <c r="B224" s="4" t="s">
        <f>=HYPERLINK("https://www.leilaoonline.net/lote/detalhe/131736", " GM/KADETT SL E EFI")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700,00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=HYPERLINK("https://www.leilaoonline.net/lote/detalhe/131735", "247")</f>
      </c>
      <c r="B225" s="4" t="s">
        <f>=HYPERLINK("https://www.leilaoonline.net/lote/detalhe/131735", " GM/KADETT LITE")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850,00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=HYPERLINK("https://www.leilaoonline.net/lote/detalhe/131738", "248")</f>
      </c>
      <c r="B226" s="4" t="s">
        <f>=HYPERLINK("https://www.leilaoonline.net/lote/detalhe/131738", " FORD/ESCORT 1.0 HOBBY")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650,00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=HYPERLINK("https://www.leilaoonline.net/lote/detalhe/131737", "249")</f>
      </c>
      <c r="B227" s="4" t="s">
        <f>=HYPERLINK("https://www.leilaoonline.net/lote/detalhe/131737", " FORD/ESCORT HOBBY")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650,00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=HYPERLINK("https://www.leilaoonline.net/lote/detalhe/131739", "250")</f>
      </c>
      <c r="B228" s="4" t="s">
        <f>=HYPERLINK("https://www.leilaoonline.net/lote/detalhe/131739", " VW/FUSCA 1600")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650,00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=HYPERLINK("https://www.leilaoonline.net/lote/detalhe/131732", "251")</f>
      </c>
      <c r="B229" s="4" t="s">
        <f>=HYPERLINK("https://www.leilaoonline.net/lote/detalhe/131732", " FORD/ESCORT 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650,00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=HYPERLINK("https://www.leilaoonline.net/lote/detalhe/131728", "252")</f>
      </c>
      <c r="B230" s="4" t="s">
        <f>=HYPERLINK("https://www.leilaoonline.net/lote/detalhe/131728", " VW/APOLO GLS")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700,00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=HYPERLINK("https://www.leilaoonline.net/lote/detalhe/131731", "253")</f>
      </c>
      <c r="B231" s="4" t="s">
        <f>=HYPERLINK("https://www.leilaoonline.net/lote/detalhe/131731", " FORD/BELINA")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700,00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=HYPERLINK("https://www.leilaoonline.net/lote/detalhe/131733", "254")</f>
      </c>
      <c r="B232" s="4" t="s">
        <f>=HYPERLINK("https://www.leilaoonline.net/lote/detalhe/131733", " VW/SANTANA CL")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650,00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=HYPERLINK("https://www.leilaoonline.net/lote/detalhe/131730", "255")</f>
      </c>
      <c r="B233" s="4" t="s">
        <f>=HYPERLINK("https://www.leilaoonline.net/lote/detalhe/131730", " VW/PASSAT")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650,00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=HYPERLINK("https://www.leilaoonline.net/lote/detalhe/131729", "256")</f>
      </c>
      <c r="B234" s="4" t="s">
        <f>=HYPERLINK("https://www.leilaoonline.net/lote/detalhe/131729", " FIAT/UNO MILLE EX")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750,00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=HYPERLINK("https://www.leilaoonline.net/lote/detalhe/131899", "257")</f>
      </c>
      <c r="B235" s="4" t="s">
        <f>=HYPERLINK("https://www.leilaoonline.net/lote/detalhe/131899", " FORD/DEL REY BELINA GHIA")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650,00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=HYPERLINK("https://www.leilaoonline.net/lote/detalhe/131900", "258")</f>
      </c>
      <c r="B236" s="4" t="s">
        <f>=HYPERLINK("https://www.leilaoonline.net/lote/detalhe/131900", " VW/PARATI")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650,00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=HYPERLINK("https://www.leilaoonline.net/lote/detalhe/131842", "259")</f>
      </c>
      <c r="B237" s="4" t="s">
        <f>=HYPERLINK("https://www.leilaoonline.net/lote/detalhe/131842", " VW/FUSCA 1300")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450,00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=HYPERLINK("https://www.leilaoonline.net/lote/detalhe/131901", "261")</f>
      </c>
      <c r="B238" s="4" t="s">
        <f>=HYPERLINK("https://www.leilaoonline.net/lote/detalhe/131901", " VW/VOYAGE GL")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=HYPERLINK("https://www.leilaoonline.net/lote/detalhe/131891", "262")</f>
      </c>
      <c r="B239" s="4" t="s">
        <f>=HYPERLINK("https://www.leilaoonline.net/lote/detalhe/131891", " FIAT/UNO MILLE")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650,00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=HYPERLINK("https://www.leilaoonline.net/lote/detalhe/131922", "263")</f>
      </c>
      <c r="B240" s="4" t="s">
        <f>=HYPERLINK("https://www.leilaoonline.net/lote/detalhe/131922", " VW/GOL 16V POWER")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1.250,00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=HYPERLINK("https://www.leilaoonline.net/lote/detalhe/131917", "264")</f>
      </c>
      <c r="B241" s="4" t="s">
        <f>=HYPERLINK("https://www.leilaoonline.net/lote/detalhe/131917", " FIAT/UNO 1.5 R")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650,00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=HYPERLINK("https://www.leilaoonline.net/lote/detalhe/131930", "265")</f>
      </c>
      <c r="B242" s="4" t="s">
        <f>=HYPERLINK("https://www.leilaoonline.net/lote/detalhe/131930", " VW/PASSAT LS")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650,00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=HYPERLINK("https://www.leilaoonline.net/lote/detalhe/131929", "267")</f>
      </c>
      <c r="B243" s="4" t="s">
        <f>=HYPERLINK("https://www.leilaoonline.net/lote/detalhe/131929", " VW/PARATI 1.8")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1.800,00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=HYPERLINK("https://www.leilaoonline.net/lote/detalhe/131707", "268")</f>
      </c>
      <c r="B244" s="4" t="s">
        <f>=HYPERLINK("https://www.leilaoonline.net/lote/detalhe/131707", " GM/CORSA WIND")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700,00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=HYPERLINK("https://www.leilaoonline.net/lote/detalhe/131705", "269")</f>
      </c>
      <c r="B245" s="4" t="s">
        <f>=HYPERLINK("https://www.leilaoonline.net/lote/detalhe/131705", " VW/GOL CL")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650,00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=HYPERLINK("https://www.leilaoonline.net/lote/detalhe/131885", "270")</f>
      </c>
      <c r="B246" s="4" t="s">
        <f>=HYPERLINK("https://www.leilaoonline.net/lote/detalhe/131885", " FIAT/UNO MILLE EP")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650,00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=HYPERLINK("https://www.leilaoonline.net/lote/detalhe/131849", "271")</f>
      </c>
      <c r="B247" s="4" t="s">
        <f>=HYPERLINK("https://www.leilaoonline.net/lote/detalhe/131849", " VW/BRASILIA")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450,00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=HYPERLINK("https://www.leilaoonline.net/lote/detalhe/131879", "272")</f>
      </c>
      <c r="B248" s="4" t="s">
        <f>=HYPERLINK("https://www.leilaoonline.net/lote/detalhe/131879", " RENAULT/CLIO RL 1.0")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800,00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=HYPERLINK("https://www.leilaoonline.net/lote/detalhe/131880", "273")</f>
      </c>
      <c r="B249" s="4" t="s">
        <f>=HYPERLINK("https://www.leilaoonline.net/lote/detalhe/131880", " VW/PARATI 16V")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950,00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=HYPERLINK("https://www.leilaoonline.net/lote/detalhe/131935", "274")</f>
      </c>
      <c r="B250" s="4" t="s">
        <f>=HYPERLINK("https://www.leilaoonline.net/lote/detalhe/131935", " FORD/ESCORT 1.8 GL")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650,00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=HYPERLINK("https://www.leilaoonline.net/lote/detalhe/131943", "275")</f>
      </c>
      <c r="B251" s="4" t="s">
        <f>=HYPERLINK("https://www.leilaoonline.net/lote/detalhe/131943", " VW/FUSCA 1300")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650,00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=HYPERLINK("https://www.leilaoonline.net/lote/detalhe/131790", "276")</f>
      </c>
      <c r="B252" s="4" t="s">
        <f>=HYPERLINK("https://www.leilaoonline.net/lote/detalhe/131790", " VW/GOL 1.0")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5.700,00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=HYPERLINK("https://www.leilaoonline.net/lote/detalhe/131942", "277")</f>
      </c>
      <c r="B253" s="4" t="s">
        <f>=HYPERLINK("https://www.leilaoonline.net/lote/detalhe/131942", " VW/SANTANA CL")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650,00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=HYPERLINK("https://www.leilaoonline.net/lote/detalhe/131938", "278")</f>
      </c>
      <c r="B254" s="4" t="s">
        <f>=HYPERLINK("https://www.leilaoonline.net/lote/detalhe/131938", " FORD/VERONA GLX")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650,00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=HYPERLINK("https://www.leilaoonline.net/lote/detalhe/131944", "279")</f>
      </c>
      <c r="B255" s="4" t="s">
        <f>=HYPERLINK("https://www.leilaoonline.net/lote/detalhe/131944", " GM/CORSA WIND")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650,00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=HYPERLINK("https://www.leilaoonline.net/lote/detalhe/131948", "281")</f>
      </c>
      <c r="B256" s="4" t="s">
        <f>=HYPERLINK("https://www.leilaoonline.net/lote/detalhe/131948", " GM/CORSA WIND")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1.450,00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=HYPERLINK("https://www.leilaoonline.net/lote/detalhe/131719", "282")</f>
      </c>
      <c r="B257" s="4" t="s">
        <f>=HYPERLINK("https://www.leilaoonline.net/lote/detalhe/131719", " FIAT/UNO MILLE EX")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650,00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=HYPERLINK("https://www.leilaoonline.net/lote/detalhe/131725", "283")</f>
      </c>
      <c r="B258" s="4" t="s">
        <f>=HYPERLINK("https://www.leilaoonline.net/lote/detalhe/131725", " VW/GOL CL 1.8")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650,00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=HYPERLINK("https://www.leilaoonline.net/lote/detalhe/131724", "285")</f>
      </c>
      <c r="B259" s="4" t="s">
        <f>=HYPERLINK("https://www.leilaoonline.net/lote/detalhe/131724", " VW/GOL 1.0")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1.300,00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=HYPERLINK("https://www.leilaoonline.net/lote/detalhe/131726", "287")</f>
      </c>
      <c r="B260" s="4" t="s">
        <f>=HYPERLINK("https://www.leilaoonline.net/lote/detalhe/131726", " VW/KOMBI")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1.550,00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=HYPERLINK("https://www.leilaoonline.net/lote/detalhe/131850", "289")</f>
      </c>
      <c r="B261" s="4" t="s">
        <f>=HYPERLINK("https://www.leilaoonline.net/lote/detalhe/131850", " FORD/ESCORT")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450,00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=HYPERLINK("https://www.leilaoonline.net/lote/detalhe/131727", "290")</f>
      </c>
      <c r="B262" s="4" t="s">
        <f>=HYPERLINK("https://www.leilaoonline.net/lote/detalhe/131727", " FORD/CORCEL II 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650,00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=HYPERLINK("https://www.leilaoonline.net/lote/detalhe/131789", "291")</f>
      </c>
      <c r="B263" s="4" t="s">
        <f>=HYPERLINK("https://www.leilaoonline.net/lote/detalhe/131789", " FORD/DELREY BELINA GLX")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2.000,00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=HYPERLINK("https://www.leilaoonline.net/lote/detalhe/131788", "292")</f>
      </c>
      <c r="B264" s="4" t="s">
        <f>=HYPERLINK("https://www.leilaoonline.net/lote/detalhe/131788", " VW/FUSCA")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850,00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=HYPERLINK("https://www.leilaoonline.net/lote/detalhe/131797", "293")</f>
      </c>
      <c r="B265" s="4" t="s">
        <f>=HYPERLINK("https://www.leilaoonline.net/lote/detalhe/131797", " VW/GOL CLI 1.8")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1.450,00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=HYPERLINK("https://www.leilaoonline.net/lote/detalhe/131923", "294")</f>
      </c>
      <c r="B266" s="4" t="s">
        <f>=HYPERLINK("https://www.leilaoonline.net/lote/detalhe/131923", " VW/GOL 1000")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750,00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=HYPERLINK("https://www.leilaoonline.net/lote/detalhe/131934", "295")</f>
      </c>
      <c r="B267" s="4" t="s">
        <f>=HYPERLINK("https://www.leilaoonline.net/lote/detalhe/131934", " FORD/DEL REY BELINA L")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1.250,00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=HYPERLINK("https://www.leilaoonline.net/lote/detalhe/131925", "296")</f>
      </c>
      <c r="B268" s="4" t="s">
        <f>=HYPERLINK("https://www.leilaoonline.net/lote/detalhe/131925", " GM/MONZA SL/E")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650,00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=HYPERLINK("https://www.leilaoonline.net/lote/detalhe/131926", "297")</f>
      </c>
      <c r="B269" s="4" t="s">
        <f>=HYPERLINK("https://www.leilaoonline.net/lote/detalhe/131926", " FORD/ESCORT XR-3")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650,00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=HYPERLINK("https://www.leilaoonline.net/lote/detalhe/131892", "298")</f>
      </c>
      <c r="B270" s="4" t="s">
        <f>=HYPERLINK("https://www.leilaoonline.net/lote/detalhe/131892", " FIAT/UNO S")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650,00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=HYPERLINK("https://www.leilaoonline.net/lote/detalhe/131867", "300")</f>
      </c>
      <c r="B271" s="4" t="s">
        <f>=HYPERLINK("https://www.leilaoonline.net/lote/detalhe/131867", " FORD/ESCORT")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450,00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=HYPERLINK("https://www.leilaoonline.net/lote/detalhe/131905", "301")</f>
      </c>
      <c r="B272" s="4" t="s">
        <f>=HYPERLINK("https://www.leilaoonline.net/lote/detalhe/131905", " VW/PASSAT LS")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650,00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=HYPERLINK("https://www.leilaoonline.net/lote/detalhe/131893", "303")</f>
      </c>
      <c r="B273" s="4" t="s">
        <f>=HYPERLINK("https://www.leilaoonline.net/lote/detalhe/131893", " FORD/VERONA GLX")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=HYPERLINK("https://www.leilaoonline.net/lote/detalhe/131894", "304")</f>
      </c>
      <c r="B274" s="4" t="s">
        <f>=HYPERLINK("https://www.leilaoonline.net/lote/detalhe/131894", " FIAT/FIAT 147 L")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750,00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=HYPERLINK("https://www.leilaoonline.net/lote/detalhe/131851", "305")</f>
      </c>
      <c r="B275" s="4" t="s">
        <f>=HYPERLINK("https://www.leilaoonline.net/lote/detalhe/131851", " FIAT/UNO")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450,00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=HYPERLINK("https://www.leilaoonline.net/lote/detalhe/131859", "306")</f>
      </c>
      <c r="B276" s="4" t="s">
        <f>=HYPERLINK("https://www.leilaoonline.net/lote/detalhe/131859", " VW/GOL 1000")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=HYPERLINK("https://www.leilaoonline.net/lote/detalhe/131869", "307")</f>
      </c>
      <c r="B277" s="4" t="s">
        <f>=HYPERLINK("https://www.leilaoonline.net/lote/detalhe/131869", " VW/GOL 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650,00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=HYPERLINK("https://www.leilaoonline.net/lote/detalhe/131780", "308")</f>
      </c>
      <c r="B278" s="4" t="s">
        <f>=HYPERLINK("https://www.leilaoonline.net/lote/detalhe/131780", " FORD/ESCORT GL")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650,00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=HYPERLINK("https://www.leilaoonline.net/lote/detalhe/131782", "310")</f>
      </c>
      <c r="B279" s="4" t="s">
        <f>=HYPERLINK("https://www.leilaoonline.net/lote/detalhe/131782", " VW/GOL 1.0")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5.650,00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=HYPERLINK("https://www.leilaoonline.net/lote/detalhe/131870", "312")</f>
      </c>
      <c r="B280" s="4" t="s">
        <f>=HYPERLINK("https://www.leilaoonline.net/lote/detalhe/131870", " HONDA/CBX 250 TWISTER")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3.900,00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=HYPERLINK("https://www.leilaoonline.net/lote/detalhe/131776", "313")</f>
      </c>
      <c r="B281" s="4" t="s">
        <f>=HYPERLINK("https://www.leilaoonline.net/lote/detalhe/131776", " HONDA/CG 125 TITAN KSE")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1.250,00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=HYPERLINK("https://www.leilaoonline.net/lote/detalhe/131777", "314")</f>
      </c>
      <c r="B282" s="4" t="s">
        <f>=HYPERLINK("https://www.leilaoonline.net/lote/detalhe/131777", " HONDA/CG 125 FAN KS")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1.450,00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=HYPERLINK("https://www.leilaoonline.net/lote/detalhe/131767", "315")</f>
      </c>
      <c r="B283" s="4" t="s">
        <f>=HYPERLINK("https://www.leilaoonline.net/lote/detalhe/131767", " GM/CHEVETTE SE")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700,00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=HYPERLINK("https://www.leilaoonline.net/lote/detalhe/131764", "316")</f>
      </c>
      <c r="B284" s="4" t="s">
        <f>=HYPERLINK("https://www.leilaoonline.net/lote/detalhe/131764", " VW/PARATI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1.100,00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=HYPERLINK("https://www.leilaoonline.net/lote/detalhe/131771", "317")</f>
      </c>
      <c r="B285" s="4" t="s">
        <f>=HYPERLINK("https://www.leilaoonline.net/lote/detalhe/131771", " VW/GOL CLI")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1.300,00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=HYPERLINK("https://www.leilaoonline.net/lote/detalhe/131774", "318")</f>
      </c>
      <c r="B286" s="4" t="s">
        <f>=HYPERLINK("https://www.leilaoonline.net/lote/detalhe/131774", " FIAT/UNO S")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700,00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=HYPERLINK("https://www.leilaoonline.net/lote/detalhe/131775", "319")</f>
      </c>
      <c r="B287" s="4" t="s">
        <f>=HYPERLINK("https://www.leilaoonline.net/lote/detalhe/131775", " FORD/VERSAILLES 2.0 GL")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1.550,00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=HYPERLINK("https://www.leilaoonline.net/lote/detalhe/131864", "320")</f>
      </c>
      <c r="B288" s="4" t="s">
        <f>=HYPERLINK("https://www.leilaoonline.net/lote/detalhe/131864", " FORD/ESCORT 1.6 I GLX")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2.700,00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=HYPERLINK("https://www.leilaoonline.net/lote/detalhe/131772", "321")</f>
      </c>
      <c r="B289" s="4" t="s">
        <f>=HYPERLINK("https://www.leilaoonline.net/lote/detalhe/131772", " IMP/FIAT/TIPO 1.6 IE")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800,00</t>
        </is>
      </c>
      <c r="F289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2026-06-30T11:11:01.00Z</dcterms:created>
  <dc:creator>Tellks Tecnologia</dc:creator>
  <cp:revision>0</cp:revision>
</cp:coreProperties>
</file>