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30-06-17  GERADOR - REDUTOR - PEÇAS P/ MAQ. AGRICOLA - PENEIRAS VIBATÓRIA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=HYPERLINK("https://www.leilaoonline.net/lote/detalhe/9253", "001")</f>
      </c>
      <c r="B11" s="4" t="s">
        <f>=HYPERLINK("https://www.leilaoonline.net/lote/detalhe/9253", " 7  RODETE DE MOENDA DEDINI 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=HYPERLINK("https://www.leilaoonline.net/lote/detalhe/9257", "002")</f>
      </c>
      <c r="B12" s="4" t="s">
        <f>=HYPERLINK("https://www.leilaoonline.net/lote/detalhe/9257", " 2  BRITADOR DE MANDÍBULA MILWAUKEE")</f>
      </c>
      <c r="C12" s="4" t="inlineStr">
        <is>
          <t>Vendido</t>
        </is>
      </c>
      <c r="D12" s="4" t="inlineStr">
        <is>
          <t>227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=HYPERLINK("https://www.leilaoonline.net/lote/detalhe/9256", "003")</f>
      </c>
      <c r="B13" s="4" t="s">
        <f>=HYPERLINK("https://www.leilaoonline.net/lote/detalhe/9256", " 1  MUCK ARTICULADO")</f>
      </c>
      <c r="C13" s="4" t="inlineStr">
        <is>
          <t>Vendido</t>
        </is>
      </c>
      <c r="D13" s="4" t="inlineStr">
        <is>
          <t>20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=HYPERLINK("https://www.leilaoonline.net/lote/detalhe/9258", "004")</f>
      </c>
      <c r="B14" s="4" t="s">
        <f>=HYPERLINK("https://www.leilaoonline.net/lote/detalhe/9258", " 1  PENEIRA VIBRATÓRIA PARA BRITAGEM - SEM USO")</f>
      </c>
      <c r="C14" s="4" t="inlineStr">
        <is>
          <t>Não vendido</t>
        </is>
      </c>
      <c r="D14" s="4" t="inlineStr">
        <is>
          <t>120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=HYPERLINK("https://www.leilaoonline.net/lote/detalhe/9255", "005")</f>
      </c>
      <c r="B15" s="4" t="s">
        <f>=HYPERLINK("https://www.leilaoonline.net/lote/detalhe/9255", " 1  MOINHO DE MARTELO")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=HYPERLINK("https://www.leilaoonline.net/lote/detalhe/9254", "006")</f>
      </c>
      <c r="B16" s="4" t="s">
        <f>=HYPERLINK("https://www.leilaoonline.net/lote/detalhe/9254", " 160  CATRACA -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=HYPERLINK("https://www.leilaoonline.net/lote/detalhe/9265", "007")</f>
      </c>
      <c r="B17" s="4" t="s">
        <f>=HYPERLINK("https://www.leilaoonline.net/lote/detalhe/9265", " 2  REDUTOR PARA MOENDA")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=HYPERLINK("https://www.leilaoonline.net/lote/detalhe/9260", "008")</f>
      </c>
      <c r="B18" s="4" t="s">
        <f>=HYPERLINK("https://www.leilaoonline.net/lote/detalhe/9260", " 1  CENTRÍFUGA")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=HYPERLINK("https://www.leilaoonline.net/lote/detalhe/9262", "009")</f>
      </c>
      <c r="B19" s="4" t="s">
        <f>=HYPERLINK("https://www.leilaoonline.net/lote/detalhe/9262", " 1  TURBINA")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=HYPERLINK("https://www.leilaoonline.net/lote/detalhe/9263", "010")</f>
      </c>
      <c r="B20" s="4" t="s">
        <f>=HYPERLINK("https://www.leilaoonline.net/lote/detalhe/9263", " 400 METROS  MANGUEIRA ALTA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=HYPERLINK("https://www.leilaoonline.net/lote/detalhe/9261", "011")</f>
      </c>
      <c r="B21" s="4" t="s">
        <f>=HYPERLINK("https://www.leilaoonline.net/lote/detalhe/9261", " 1  GERADOR 150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=HYPERLINK("https://www.leilaoonline.net/lote/detalhe/9259", "012")</f>
      </c>
      <c r="B22" s="4" t="s">
        <f>=HYPERLINK("https://www.leilaoonline.net/lote/detalhe/9259", " 13  PNEU COM RODAS PARA MÁQUINAS AGRÍCOLAS MEDIDAS 8.3/8-24")</f>
      </c>
      <c r="C22" s="4" t="inlineStr">
        <is>
          <t>Vendido</t>
        </is>
      </c>
      <c r="D22" s="4" t="inlineStr">
        <is>
          <t>15</t>
        </is>
      </c>
      <c r="E22" s="5" t="inlineStr">
        <is>
          <t>4.850,00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=HYPERLINK("https://www.leilaoonline.net/lote/detalhe/9264", "013")</f>
      </c>
      <c r="B23" s="4" t="s">
        <f>=HYPERLINK("https://www.leilaoonline.net/lote/detalhe/9264", " 9  MEDIDOR DE ÁGUA -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=HYPERLINK("https://www.leilaoonline.net/lote/detalhe/9268", "014")</f>
      </c>
      <c r="B24" s="4" t="s">
        <f>=HYPERLINK("https://www.leilaoonline.net/lote/detalhe/9268", " 30  SELOS MECÂNICOS - 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=HYPERLINK("https://www.leilaoonline.net/lote/detalhe/9266", "015")</f>
      </c>
      <c r="B25" s="4" t="s">
        <f>=HYPERLINK("https://www.leilaoonline.net/lote/detalhe/9266", " 8  PLACA CONTROLADORA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=HYPERLINK("https://www.leilaoonline.net/lote/detalhe/9269", "016")</f>
      </c>
      <c r="B26" s="4" t="s">
        <f>=HYPERLINK("https://www.leilaoonline.net/lote/detalhe/9269", " 1  BOMBA JOHN DEERE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=HYPERLINK("https://www.leilaoonline.net/lote/detalhe/9267", "017")</f>
      </c>
      <c r="B27" s="4" t="s">
        <f>=HYPERLINK("https://www.leilaoonline.net/lote/detalhe/9267", " 3  CONDENSADOR DE AR - SEM USO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=HYPERLINK("https://www.leilaoonline.net/lote/detalhe/9271", "018")</f>
      </c>
      <c r="B28" s="4" t="s">
        <f>=HYPERLINK("https://www.leilaoonline.net/lote/detalhe/9271", " 1  RADIADOR DE ÓLEO JOHN DEERE 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=HYPERLINK("https://www.leilaoonline.net/lote/detalhe/9272", "019")</f>
      </c>
      <c r="B29" s="4" t="s">
        <f>=HYPERLINK("https://www.leilaoonline.net/lote/detalhe/9272", " 7  RADIADOR PARA TRATOR - SEM USO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=HYPERLINK("https://www.leilaoonline.net/lote/detalhe/9270", "020")</f>
      </c>
      <c r="B30" s="4" t="s">
        <f>=HYPERLINK("https://www.leilaoonline.net/lote/detalhe/9270", " 18  INTERCOOLER PARA MÁQUINAS AGRÍCOLAS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=HYPERLINK("https://www.leilaoonline.net/lote/detalhe/9273", "021")</f>
      </c>
      <c r="B31" s="4" t="s">
        <f>=HYPERLINK("https://www.leilaoonline.net/lote/detalhe/9273", " 4  CONDENSADOR DE AR - SEM USO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=HYPERLINK("https://www.leilaoonline.net/lote/detalhe/9276", "022")</f>
      </c>
      <c r="B32" s="4" t="s">
        <f>=HYPERLINK("https://www.leilaoonline.net/lote/detalhe/9276", " 500  FILTROS DE ÒLEO/ AR / COMBUSTÍVEL - SEM USO")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=HYPERLINK("https://www.leilaoonline.net/lote/detalhe/9275", "023")</f>
      </c>
      <c r="B33" s="4" t="s">
        <f>=HYPERLINK("https://www.leilaoonline.net/lote/detalhe/9275", "5 CINTAS DE ACIONAMENTO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=HYPERLINK("https://www.leilaoonline.net/lote/detalhe/9274", "024")</f>
      </c>
      <c r="B34" s="4" t="s">
        <f>=HYPERLINK("https://www.leilaoonline.net/lote/detalhe/9274", " 2  CAPO DE TRATOR JOHN DEERE - SEM USO")</f>
      </c>
      <c r="C34" s="4" t="inlineStr">
        <is>
          <t>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=HYPERLINK("https://www.leilaoonline.net/lote/detalhe/9279", "025")</f>
      </c>
      <c r="B35" s="4" t="s">
        <f>=HYPERLINK("https://www.leilaoonline.net/lote/detalhe/9279", " 5  HÉLICE PARA RADIADOR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=HYPERLINK("https://www.leilaoonline.net/lote/detalhe/9277", "026")</f>
      </c>
      <c r="B36" s="4" t="s">
        <f>=HYPERLINK("https://www.leilaoonline.net/lote/detalhe/9277", "30 TON PEÇAS AGRÍCOLAS - SEM USO (VENDA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1,50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=HYPERLINK("https://www.leilaoonline.net/lote/detalhe/9278", "027")</f>
      </c>
      <c r="B37" s="4" t="s">
        <f>=HYPERLINK("https://www.leilaoonline.net/lote/detalhe/9278", "10 TON  CURVAS DE VÁRIAS MEDIDAS E FRANGES - SEM USO (VENDA POR KILO)")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1,20</t>
        </is>
      </c>
      <c r="F37" s="4" t="inlineStr">
        <is>
          <t>0.02</t>
        </is>
      </c>
    </row>
    <row collapsed="false" customFormat="false" customHeight="false" hidden="false" ht="12.1" outlineLevel="0" r="38">
      <c r="A38" s="5" t="s">
        <f>=HYPERLINK("https://www.leilaoonline.net/lote/detalhe/9280", "028")</f>
      </c>
      <c r="B38" s="4" t="s">
        <f>=HYPERLINK("https://www.leilaoonline.net/lote/detalhe/9280", " 30  VIDROS DE MÁQUINAS AGRÍCOLAS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=HYPERLINK("https://www.leilaoonline.net/lote/detalhe/9281", "029")</f>
      </c>
      <c r="B39" s="4" t="s">
        <f>=HYPERLINK("https://www.leilaoonline.net/lote/detalhe/9281", " 13  REGULADOR JOHN DEERE - SEM USO")</f>
      </c>
      <c r="C39" s="4" t="inlineStr">
        <is>
          <t>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=HYPERLINK("https://www.leilaoonline.net/lote/detalhe/9283", "030")</f>
      </c>
      <c r="B40" s="4" t="s">
        <f>=HYPERLINK("https://www.leilaoonline.net/lote/detalhe/9283", " 19  CAPÔ E LATERAL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=HYPERLINK("https://www.leilaoonline.net/lote/detalhe/9282", "031")</f>
      </c>
      <c r="B41" s="4" t="s">
        <f>=HYPERLINK("https://www.leilaoonline.net/lote/detalhe/9282", " 3  VÁLVULA DE INCÊNDIO - SEM USO")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=HYPERLINK("https://www.leilaoonline.net/lote/detalhe/9284", "032")</f>
      </c>
      <c r="B42" s="4" t="s">
        <f>=HYPERLINK("https://www.leilaoonline.net/lote/detalhe/9284", " 15  SUPORTE DE TRAÇÃO - SEM USO")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=HYPERLINK("https://www.leilaoonline.net/lote/detalhe/9290", "033")</f>
      </c>
      <c r="B43" s="4" t="s">
        <f>=HYPERLINK("https://www.leilaoonline.net/lote/detalhe/9290", " 30  REDUÇÃO E CURVAS DE INOX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=HYPERLINK("https://www.leilaoonline.net/lote/detalhe/9285", "034")</f>
      </c>
      <c r="B44" s="4" t="s">
        <f>=HYPERLINK("https://www.leilaoonline.net/lote/detalhe/9285", " 3  CHICOTE CENTRAL JOHN DEERE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=HYPERLINK("https://www.leilaoonline.net/lote/detalhe/9286", "035")</f>
      </c>
      <c r="B45" s="4" t="s">
        <f>=HYPERLINK("https://www.leilaoonline.net/lote/detalhe/9286", " 2  CHICOTE CENTRAL JOHN DEERE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=HYPERLINK("https://www.leilaoonline.net/lote/detalhe/9287", "036")</f>
      </c>
      <c r="B46" s="4" t="s">
        <f>=HYPERLINK("https://www.leilaoonline.net/lote/detalhe/9287", " 1  CALANDRA")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=HYPERLINK("https://www.leilaoonline.net/lote/detalhe/9288", "037")</f>
      </c>
      <c r="B47" s="4" t="s">
        <f>=HYPERLINK("https://www.leilaoonline.net/lote/detalhe/9288", " 1  MULTILÂMINA  SCHIFFER - MOTORES 150 CV")</f>
      </c>
      <c r="C47" s="4" t="inlineStr">
        <is>
          <t>Não vendido</t>
        </is>
      </c>
      <c r="D47" s="4" t="inlineStr">
        <is>
          <t>72</t>
        </is>
      </c>
      <c r="E47" s="5" t="inlineStr">
        <is>
          <t>15.150,00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=HYPERLINK("https://www.leilaoonline.net/lote/detalhe/9289", "038")</f>
      </c>
      <c r="B48" s="4" t="s">
        <f>=HYPERLINK("https://www.leilaoonline.net/lote/detalhe/9289", " 1  EXTRUZORA")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=HYPERLINK("https://www.leilaoonline.net/lote/detalhe/9293", "039")</f>
      </c>
      <c r="B49" s="4" t="s">
        <f>=HYPERLINK("https://www.leilaoonline.net/lote/detalhe/9293", " 5  CINTA DE ACIONAMENTO PARA GUINDASTE - SEM USO")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=HYPERLINK("https://www.leilaoonline.net/lote/detalhe/9291", "040")</f>
      </c>
      <c r="B50" s="4" t="s">
        <f>=HYPERLINK("https://www.leilaoonline.net/lote/detalhe/9291", " 5  CINTA DE ACIONAMENTO PARA GUINDASTE - SEM USO")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=HYPERLINK("https://www.leilaoonline.net/lote/detalhe/9292", "041")</f>
      </c>
      <c r="B51" s="4" t="s">
        <f>=HYPERLINK("https://www.leilaoonline.net/lote/detalhe/9292", "25  CINTA DE ACIONAMENTO PARA GUINDASTE - SEM USO")</f>
      </c>
      <c r="C51" s="4" t="inlineStr">
        <is>
          <t>Vendido</t>
        </is>
      </c>
      <c r="D51" s="4" t="inlineStr">
        <is>
          <t>4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=HYPERLINK("https://www.leilaoonline.net/lote/detalhe/9537", "046")</f>
      </c>
      <c r="B52" s="4" t="s">
        <f>=HYPERLINK("https://www.leilaoonline.net/lote/detalhe/9537", "133 CABOS DE AÇO DE "1" E DE "1/14" POLEGADA de 6 E 4 METROS COMPRIMENTO CADA, EM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=HYPERLINK("https://www.leilaoonline.net/lote/detalhe/9299", "047")</f>
      </c>
      <c r="B53" s="4" t="s">
        <f>=HYPERLINK("https://www.leilaoonline.net/lote/detalhe/9299", " 2  GERADOR 35 E 55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=HYPERLINK("https://www.leilaoonline.net/lote/detalhe/9300", "048")</f>
      </c>
      <c r="B54" s="4" t="s">
        <f>=HYPERLINK("https://www.leilaoonline.net/lote/detalhe/9300", " 2  GERADOR DE 35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=HYPERLINK("https://www.leilaoonline.net/lote/detalhe/9301", "049")</f>
      </c>
      <c r="B55" s="4" t="s">
        <f>=HYPERLINK("https://www.leilaoonline.net/lote/detalhe/9301", " 1  GERADOR DE 450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=HYPERLINK("https://www.leilaoonline.net/lote/detalhe/9302", "050")</f>
      </c>
      <c r="B56" s="4" t="s">
        <f>=HYPERLINK("https://www.leilaoonline.net/lote/detalhe/9302", " 1  GERADOR DE 55KVA")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=HYPERLINK("https://www.leilaoonline.net/lote/detalhe/9303", "051")</f>
      </c>
      <c r="B57" s="4" t="s">
        <f>=HYPERLINK("https://www.leilaoonline.net/lote/detalhe/9303", " 1  GERADOR DE 66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=HYPERLINK("https://www.leilaoonline.net/lote/detalhe/9306", "052")</f>
      </c>
      <c r="B58" s="4" t="s">
        <f>=HYPERLINK("https://www.leilaoonline.net/lote/detalhe/9306", " 2  MÁQUINA DE SOLDA")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=HYPERLINK("https://www.leilaoonline.net/lote/detalhe/9305", "053")</f>
      </c>
      <c r="B59" s="4" t="s">
        <f>=HYPERLINK("https://www.leilaoonline.net/lote/detalhe/9305", " 2  MÁQUINA DE SOLDA")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=HYPERLINK("https://www.leilaoonline.net/lote/detalhe/9307", "054")</f>
      </c>
      <c r="B60" s="4" t="s">
        <f>=HYPERLINK("https://www.leilaoonline.net/lote/detalhe/9307", " 1  GERADOR BAMBOZE")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=HYPERLINK("https://www.leilaoonline.net/lote/detalhe/9304", "055")</f>
      </c>
      <c r="B61" s="4" t="s">
        <f>=HYPERLINK("https://www.leilaoonline.net/lote/detalhe/9304", " 3  JOYSTICK JOHN DEERE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=HYPERLINK("https://www.leilaoonline.net/lote/detalhe/9309", "056")</f>
      </c>
      <c r="B62" s="4" t="s">
        <f>=HYPERLINK("https://www.leilaoonline.net/lote/detalhe/9309", " 9  VÁLVULA PARA MÁQUINA AGRÍCOLA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=HYPERLINK("https://www.leilaoonline.net/lote/detalhe/9308", "057")</f>
      </c>
      <c r="B63" s="4" t="s">
        <f>=HYPERLINK("https://www.leilaoonline.net/lote/detalhe/9308", " 5  VÁLVULA DIFUSORA DE FLUXO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=HYPERLINK("https://www.leilaoonline.net/lote/detalhe/9311", "058")</f>
      </c>
      <c r="B64" s="4" t="s">
        <f>=HYPERLINK("https://www.leilaoonline.net/lote/detalhe/9311", " 2  INTERCOOLER PARA MÁQUINAS AGRÍCOLAS")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=HYPERLINK("https://www.leilaoonline.net/lote/detalhe/9313", "059")</f>
      </c>
      <c r="B65" s="4" t="s">
        <f>=HYPERLINK("https://www.leilaoonline.net/lote/detalhe/9313", " 85  MOTOREDUTORES")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=HYPERLINK("https://www.leilaoonline.net/lote/detalhe/9310", "060")</f>
      </c>
      <c r="B66" s="4" t="s">
        <f>=HYPERLINK("https://www.leilaoonline.net/lote/detalhe/9310", " 4  PENEIRAS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=HYPERLINK("https://www.leilaoonline.net/lote/detalhe/9312", "061")</f>
      </c>
      <c r="B67" s="4" t="s">
        <f>=HYPERLINK("https://www.leilaoonline.net/lote/detalhe/9312", " 7  BARRA DE DIREÇÃO - SEM USO")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=HYPERLINK("https://www.leilaoonline.net/lote/detalhe/9314", "062")</f>
      </c>
      <c r="B68" s="4" t="s">
        <f>=HYPERLINK("https://www.leilaoonline.net/lote/detalhe/9314", " 4  BOIA PARA TANQUE")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=HYPERLINK("https://www.leilaoonline.net/lote/detalhe/9315", "063")</f>
      </c>
      <c r="B69" s="4" t="s">
        <f>=HYPERLINK("https://www.leilaoonline.net/lote/detalhe/9315", "2  GRADE FRONTAL JOHN DEERE - SEM USO")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=HYPERLINK("https://www.leilaoonline.net/lote/detalhe/9317", "064")</f>
      </c>
      <c r="B70" s="4" t="s">
        <f>=HYPERLINK("https://www.leilaoonline.net/lote/detalhe/9317", " 10  CHICOTES MÁQUINA AGRÍCOLA")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=HYPERLINK("https://www.leilaoonline.net/lote/detalhe/9318", "065")</f>
      </c>
      <c r="B71" s="4" t="s">
        <f>=HYPERLINK("https://www.leilaoonline.net/lote/detalhe/9318", " 24  POTENCIOMETRO DO JOYSTICK")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=HYPERLINK("https://www.leilaoonline.net/lote/detalhe/9316", "066")</f>
      </c>
      <c r="B72" s="4" t="s">
        <f>=HYPERLINK("https://www.leilaoonline.net/lote/detalhe/9316", " 5  CHICOTE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=HYPERLINK("https://www.leilaoonline.net/lote/detalhe/9320", "067")</f>
      </c>
      <c r="B73" s="4" t="s">
        <f>=HYPERLINK("https://www.leilaoonline.net/lote/detalhe/9320", "5  REDUTORES EM BOM ESTADO")</f>
      </c>
      <c r="C73" s="4" t="inlineStr">
        <is>
          <t>Vendido</t>
        </is>
      </c>
      <c r="D73" s="4" t="inlineStr">
        <is>
          <t>91</t>
        </is>
      </c>
      <c r="E73" s="5" t="inlineStr">
        <is>
          <t>16.250,00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=HYPERLINK("https://www.leilaoonline.net/lote/detalhe/9319", "068")</f>
      </c>
      <c r="B74" s="4" t="s">
        <f>=HYPERLINK("https://www.leilaoonline.net/lote/detalhe/9319", " 7  MOTORES ELÉTRICOS")</f>
      </c>
      <c r="C74" s="4" t="inlineStr">
        <is>
          <t>Vendido</t>
        </is>
      </c>
      <c r="D74" s="4" t="inlineStr">
        <is>
          <t>75</t>
        </is>
      </c>
      <c r="E74" s="5" t="inlineStr">
        <is>
          <t>50.500,00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=HYPERLINK("https://www.leilaoonline.net/lote/detalhe/9321", "069")</f>
      </c>
      <c r="B75" s="4" t="s">
        <f>=HYPERLINK("https://www.leilaoonline.net/lote/detalhe/9321", " 1  TANQUE DE INOX 1500L")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=HYPERLINK("https://www.leilaoonline.net/lote/detalhe/9322", "070")</f>
      </c>
      <c r="B76" s="4" t="s">
        <f>=HYPERLINK("https://www.leilaoonline.net/lote/detalhe/9322", " 6  CHICOTE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=HYPERLINK("https://www.leilaoonline.net/lote/detalhe/9323", "071")</f>
      </c>
      <c r="B77" s="4" t="s">
        <f>=HYPERLINK("https://www.leilaoonline.net/lote/detalhe/9323", " 12  VALVÚLA JOHN DEERE")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=HYPERLINK("https://www.leilaoonline.net/lote/detalhe/9410", "072")</f>
      </c>
      <c r="B78" s="4" t="s">
        <f>=HYPERLINK("https://www.leilaoonline.net/lote/detalhe/9410", "GERADOR VEG 1.000 KVA EM BOM ESTADO")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=HYPERLINK("https://www.leilaoonline.net/lote/detalhe/9405", "073")</f>
      </c>
      <c r="B79" s="4" t="s">
        <f>=HYPERLINK("https://www.leilaoonline.net/lote/detalhe/9405", "GERADOR 330 KVA NEGRINE")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=HYPERLINK("https://www.leilaoonline.net/lote/detalhe/9406", "074")</f>
      </c>
      <c r="B80" s="4" t="s">
        <f>=HYPERLINK("https://www.leilaoonline.net/lote/detalhe/9406", "PENEIRA VIBRATÓRIA, ANO 2007, MARCA SANDEVK, MOTOR 50 CV VEG 880 RPM 6 mtS X 2.40 MTS")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=HYPERLINK("https://www.leilaoonline.net/lote/detalhe/9407", "075")</f>
      </c>
      <c r="B81" s="4" t="s">
        <f>=HYPERLINK("https://www.leilaoonline.net/lote/detalhe/9407", "REBRITADOR CONE MARCA FURLAM VS 65 COMPLETO (PAROU FUNCIONANDO)")</f>
      </c>
      <c r="C81" s="4" t="inlineStr">
        <is>
          <t>Não vendido</t>
        </is>
      </c>
      <c r="D81" s="4" t="inlineStr">
        <is>
          <t>45</t>
        </is>
      </c>
      <c r="E81" s="5" t="inlineStr">
        <is>
          <t>35.500,00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=HYPERLINK("https://www.leilaoonline.net/lote/detalhe/9408", "076")</f>
      </c>
      <c r="B82" s="4" t="s">
        <f>=HYPERLINK("https://www.leilaoonline.net/lote/detalhe/9408", "5 PNEUS AGRÍCOLA EM BOM ESTADO")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5.250,00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=HYPERLINK("https://www.leilaoonline.net/lote/detalhe/9409", "077")</f>
      </c>
      <c r="B83" s="4" t="s">
        <f>=HYPERLINK("https://www.leilaoonline.net/lote/detalhe/9409", "2 BLOCO DE MOTOR PENTA VOLVO COM VIRABREQUIM E COMANDO STANDARD")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=HYPERLINK("https://www.leilaoonline.net/lote/detalhe/9450", "078")</f>
      </c>
      <c r="B84" s="4" t="s">
        <f>=HYPERLINK("https://www.leilaoonline.net/lote/detalhe/9450", "TALHA ELÉTRICA 20 toneladas")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=HYPERLINK("https://www.leilaoonline.net/lote/detalhe/9451", "079")</f>
      </c>
      <c r="B85" s="4" t="s">
        <f>=HYPERLINK("https://www.leilaoonline.net/lote/detalhe/9451", "BRITADOR 40.10")</f>
      </c>
      <c r="C85" s="4" t="inlineStr">
        <is>
          <t>Vendido</t>
        </is>
      </c>
      <c r="D85" s="4" t="inlineStr">
        <is>
          <t>2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=HYPERLINK("https://www.leilaoonline.net/lote/detalhe/9452", "080")</f>
      </c>
      <c r="B86" s="4" t="s">
        <f>=HYPERLINK("https://www.leilaoonline.net/lote/detalhe/9452", "23 ALICATE DE ANÉIS -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=HYPERLINK("https://www.leilaoonline.net/lote/detalhe/9579", "081")</f>
      </c>
      <c r="B87" s="4" t="s">
        <f>=HYPERLINK("https://www.leilaoonline.net/lote/detalhe/9579", "PLATAFORMA ELEVATÓRIA TIPO TESOURA 8 METROS ALTURA")</f>
      </c>
      <c r="C87" s="4" t="inlineStr">
        <is>
          <t>Vendido</t>
        </is>
      </c>
      <c r="D87" s="4" t="inlineStr">
        <is>
          <t>37</t>
        </is>
      </c>
      <c r="E87" s="5" t="inlineStr">
        <is>
          <t>6.650,00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=HYPERLINK("https://www.leilaoonline.net/lote/detalhe/9580", "082")</f>
      </c>
      <c r="B88" s="4" t="s">
        <f>=HYPERLINK("https://www.leilaoonline.net/lote/detalhe/9580", "DOLLY RANDON, ANO1989")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7.150,00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2026-05-16T11:08:39.00Z</dcterms:created>
  <dc:creator>Tellks Tecnologia</dc:creator>
  <cp:revision>0</cp:revision>
</cp:coreProperties>
</file>