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=HYPERLINK("https://www.leilaoonline.net/lote/detalhe/134402", "001")</f>
      </c>
      <c r="B11" s="4" t="s">
        <f>=HYPERLINK("https://www.leilaoonline.net/lote/detalhe/134402", " SERRA HORIZONTAL FRANHO; TIPO: S900; ANO: 1988; C/ MOTOR ELÉTRICO 3 CV")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=HYPERLINK("https://www.leilaoonline.net/lote/detalhe/134405", "002")</f>
      </c>
      <c r="B12" s="4" t="s">
        <f>=HYPERLINK("https://www.leilaoonline.net/lote/detalhe/134405",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=HYPERLINK("https://www.leilaoonline.net/lote/detalhe/134403", "003")</f>
      </c>
      <c r="B13" s="4" t="s">
        <f>=HYPERLINK("https://www.leilaoonline.net/lote/detalhe/134403",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=HYPERLINK("https://www.leilaoonline.net/lote/detalhe/134399", "004")</f>
      </c>
      <c r="B14" s="4" t="s">
        <f>=HYPERLINK("https://www.leilaoonline.net/lote/detalhe/134399",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=HYPERLINK("https://www.leilaoonline.net/lote/detalhe/134401", "005")</f>
      </c>
      <c r="B15" s="4" t="s">
        <f>=HYPERLINK("https://www.leilaoonline.net/lote/detalhe/134401",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=HYPERLINK("https://www.leilaoonline.net/lote/detalhe/134452", "006")</f>
      </c>
      <c r="B16" s="4" t="s">
        <f>=HYPERLINK("https://www.leilaoonline.net/lote/detalhe/134452", " TORNO NARDINI TR40")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=HYPERLINK("https://www.leilaoonline.net/lote/detalhe/134404", "007")</f>
      </c>
      <c r="B17" s="4" t="s">
        <f>=HYPERLINK("https://www.leilaoonline.net/lote/detalhe/134404", " 2 RETIFICADOR DE SOLDA ARC 456")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=HYPERLINK("https://www.leilaoonline.net/lote/detalhe/134400", "008")</f>
      </c>
      <c r="B18" s="4" t="s">
        <f>=HYPERLINK("https://www.leilaoonline.net/lote/detalhe/134400",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=HYPERLINK("https://www.leilaoonline.net/lote/detalhe/134406", "009")</f>
      </c>
      <c r="B19" s="4" t="s">
        <f>=HYPERLINK("https://www.leilaoonline.net/lote/detalhe/134406",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=HYPERLINK("https://www.leilaoonline.net/lote/detalhe/134408", "010")</f>
      </c>
      <c r="B20" s="4" t="s">
        <f>=HYPERLINK("https://www.leilaoonline.net/lote/detalhe/134408",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=HYPERLINK("https://www.leilaoonline.net/lote/detalhe/134407", "011")</f>
      </c>
      <c r="B21" s="4" t="s">
        <f>=HYPERLINK("https://www.leilaoonline.net/lote/detalhe/134407",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=HYPERLINK("https://www.leilaoonline.net/lote/detalhe/134409", "012")</f>
      </c>
      <c r="B22" s="4" t="s">
        <f>=HYPERLINK("https://www.leilaoonline.net/lote/detalhe/134409", " SERRA DE FITA (SEM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=HYPERLINK("https://www.leilaoonline.net/lote/detalhe/134410", "014")</f>
      </c>
      <c r="B23" s="4" t="s">
        <f>=HYPERLINK("https://www.leilaoonline.net/lote/detalhe/134410",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=HYPERLINK("https://www.leilaoonline.net/lote/detalhe/134411", "017")</f>
      </c>
      <c r="B24" s="4" t="s">
        <f>=HYPERLINK("https://www.leilaoonline.net/lote/detalhe/134411", " SERRA HORIZONTAL COM MOTOR WEG 3 KW")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=HYPERLINK("https://www.leilaoonline.net/lote/detalhe/134418", "018")</f>
      </c>
      <c r="B25" s="4" t="s">
        <f>=HYPERLINK("https://www.leilaoonline.net/lote/detalhe/134418", " ESMERIL/POLITRIZ")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=HYPERLINK("https://www.leilaoonline.net/lote/detalhe/134414", "019")</f>
      </c>
      <c r="B26" s="4" t="s">
        <f>=HYPERLINK("https://www.leilaoonline.net/lote/detalhe/134414", " ESMERIL/POLITRIZ COM MOTOR WEG 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=HYPERLINK("https://www.leilaoonline.net/lote/detalhe/134417", "020")</f>
      </c>
      <c r="B27" s="4" t="s">
        <f>=HYPERLINK("https://www.leilaoonline.net/lote/detalhe/134417", " PRENSA S/ ESPECIFICAÇÕES")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=HYPERLINK("https://www.leilaoonline.net/lote/detalhe/134412", "021")</f>
      </c>
      <c r="B28" s="4" t="s">
        <f>=HYPERLINK("https://www.leilaoonline.net/lote/detalhe/134412", " MÁQUINA DE SOLDA DIELÉTRICA ARATEC")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=HYPERLINK("https://www.leilaoonline.net/lote/detalhe/134413", "022")</f>
      </c>
      <c r="B29" s="4" t="s">
        <f>=HYPERLINK("https://www.leilaoonline.net/lote/detalhe/134413", " TANQUE CILINDRICO HORIZONTAL EM INOX; CAP. APROX.: 2500 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=HYPERLINK("https://www.leilaoonline.net/lote/detalhe/134416", "023")</f>
      </c>
      <c r="B30" s="4" t="s">
        <f>=HYPERLINK("https://www.leilaoonline.net/lote/detalhe/134416", " 4 BATERIAS P/ EMPILHADEIRA FULGURIS; TIPO: TSF 100-3/12; ANO: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=HYPERLINK("https://www.leilaoonline.net/lote/detalhe/134415", "024")</f>
      </c>
      <c r="B31" s="4" t="s">
        <f>=HYPERLINK("https://www.leilaoonline.net/lote/detalhe/134415", " DOBRADEIRA MANUAL")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=HYPERLINK("https://www.leilaoonline.net/lote/detalhe/134425", "025")</f>
      </c>
      <c r="B32" s="4" t="s">
        <f>=HYPERLINK("https://www.leilaoonline.net/lote/detalhe/134425", " COMPRESSOR DE AR DRESSER; TIPO: W2246C; SEM MOTOR")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=HYPERLINK("https://www.leilaoonline.net/lote/detalhe/134428", "026")</f>
      </c>
      <c r="B33" s="4" t="s">
        <f>=HYPERLINK("https://www.leilaoonline.net/lote/detalhe/134428", " ASPIRADOR DE PÓ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=HYPERLINK("https://www.leilaoonline.net/lote/detalhe/134429", "027")</f>
      </c>
      <c r="B34" s="4" t="s">
        <f>=HYPERLINK("https://www.leilaoonline.net/lote/detalhe/134429", " SERRA HORIZONTAL FRANHO; TIPO: F320")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=HYPERLINK("https://www.leilaoonline.net/lote/detalhe/134427", "028")</f>
      </c>
      <c r="B35" s="4" t="s">
        <f>=HYPERLINK("https://www.leilaoonline.net/lote/detalhe/134427", " TORNO REVÓLVER LOMBARDI")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=HYPERLINK("https://www.leilaoonline.net/lote/detalhe/134426", "029")</f>
      </c>
      <c r="B36" s="4" t="s">
        <f>=HYPERLINK("https://www.leilaoonline.net/lote/detalhe/134426", " COMPRESSOR DE AR DOUAT P.M. 10,5 ATM C/ MOTOR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=HYPERLINK("https://www.leilaoonline.net/lote/detalhe/134419", "030")</f>
      </c>
      <c r="B37" s="4" t="s">
        <f>=HYPERLINK("https://www.leilaoonline.net/lote/detalhe/134419", " GELADEIRA C/ 6 PORTAS EM INOX FRILUX")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=HYPERLINK("https://www.leilaoonline.net/lote/detalhe/134433", "031")</f>
      </c>
      <c r="B38" s="4" t="s">
        <f>=HYPERLINK("https://www.leilaoonline.net/lote/detalhe/134433", " APROX. 600 REATORES INTRAL; MODELO POUP 2x16 W; 220 V E APROX. 30 LÂMPADAS CERA 35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=HYPERLINK("https://www.leilaoonline.net/lote/detalhe/134422", "032")</f>
      </c>
      <c r="B39" s="4" t="s">
        <f>=HYPERLINK("https://www.leilaoonline.net/lote/detalhe/134422", " POLITRIZ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=HYPERLINK("https://www.leilaoonline.net/lote/detalhe/134421", "033")</f>
      </c>
      <c r="B40" s="4" t="s">
        <f>=HYPERLINK("https://www.leilaoonline.net/lote/detalhe/134421", " APROX. 96 LÂMPADAS JNG LED (QUENTE) 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=HYPERLINK("https://www.leilaoonline.net/lote/detalhe/134430", "034")</f>
      </c>
      <c r="B41" s="4" t="s">
        <f>=HYPERLINK("https://www.leilaoonline.net/lote/detalhe/134430", " 1 ROLAMENTO NU 228 C3; 1 ROLAMENTO NU 1048 MC3; 1 ROLAMENTO 7324 40M; 1 ROLAMENTO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=HYPERLINK("https://www.leilaoonline.net/lote/detalhe/134432", "035")</f>
      </c>
      <c r="B42" s="4" t="s">
        <f>=HYPERLINK("https://www.leilaoonline.net/lote/detalhe/134432", " 4 CAIXAS DE CHAVES COMBINADAS MAYLE DE 23 MM; 5 CAIXAS DE CHAVES COMBINADAS MAYLE DE 28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=HYPERLINK("https://www.leilaoonline.net/lote/detalhe/134420", "037")</f>
      </c>
      <c r="B43" s="4" t="s">
        <f>=HYPERLINK("https://www.leilaoonline.net/lote/detalhe/134420",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=HYPERLINK("https://www.leilaoonline.net/lote/detalhe/134431", "038")</f>
      </c>
      <c r="B44" s="4" t="s">
        <f>=HYPERLINK("https://www.leilaoonline.net/lote/detalhe/134431", " ALISADORA DE CONCRETO C/ GERADOR BRANCO B4T-7,0H; POT. 7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=HYPERLINK("https://www.leilaoonline.net/lote/detalhe/134423", "039")</f>
      </c>
      <c r="B45" s="4" t="s">
        <f>=HYPERLINK("https://www.leilaoonline.net/lote/detalhe/134423",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=HYPERLINK("https://www.leilaoonline.net/lote/detalhe/134424", "040")</f>
      </c>
      <c r="B46" s="4" t="s">
        <f>=HYPERLINK("https://www.leilaoonline.net/lote/detalhe/134424",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=HYPERLINK("https://www.leilaoonline.net/lote/detalhe/134439", "041")</f>
      </c>
      <c r="B47" s="4" t="s">
        <f>=HYPERLINK("https://www.leilaoonline.net/lote/detalhe/134439",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=HYPERLINK("https://www.leilaoonline.net/lote/detalhe/134436", "042")</f>
      </c>
      <c r="B48" s="4" t="s">
        <f>=HYPERLINK("https://www.leilaoonline.net/lote/detalhe/134436",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=HYPERLINK("https://www.leilaoonline.net/lote/detalhe/134440", "043")</f>
      </c>
      <c r="B49" s="4" t="s">
        <f>=HYPERLINK("https://www.leilaoonline.net/lote/detalhe/134440",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=HYPERLINK("https://www.leilaoonline.net/lote/detalhe/134434", "044")</f>
      </c>
      <c r="B50" s="4" t="s">
        <f>=HYPERLINK("https://www.leilaoonline.net/lote/detalhe/134434",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=HYPERLINK("https://www.leilaoonline.net/lote/detalhe/134437", "045")</f>
      </c>
      <c r="B51" s="4" t="s">
        <f>=HYPERLINK("https://www.leilaoonline.net/lote/detalhe/134437",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=HYPERLINK("https://www.leilaoonline.net/lote/detalhe/134438", "046")</f>
      </c>
      <c r="B52" s="4" t="s">
        <f>=HYPERLINK("https://www.leilaoonline.net/lote/detalhe/134438",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=HYPERLINK("https://www.leilaoonline.net/lote/detalhe/134435", "047")</f>
      </c>
      <c r="B53" s="4" t="s">
        <f>=HYPERLINK("https://www.leilaoonline.net/lote/detalhe/134435",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=HYPERLINK("https://www.leilaoonline.net/lote/detalhe/134441", "048")</f>
      </c>
      <c r="B54" s="4" t="s">
        <f>=HYPERLINK("https://www.leilaoonline.net/lote/detalhe/134441", " CAIXA DE REDUÇÃO TV 151")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=HYPERLINK("https://www.leilaoonline.net/lote/detalhe/134442", "049")</f>
      </c>
      <c r="B55" s="4" t="s">
        <f>=HYPERLINK("https://www.leilaoonline.net/lote/detalhe/134442",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=HYPERLINK("https://www.leilaoonline.net/lote/detalhe/134443", "050")</f>
      </c>
      <c r="B56" s="4" t="s">
        <f>=HYPERLINK("https://www.leilaoonline.net/lote/detalhe/134443", " MÁQUINA DE SOLDA WHITE MARTINS SOLDARC R-250. Mod. ARC-456")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=HYPERLINK("https://www.leilaoonline.net/lote/detalhe/134447", "051")</f>
      </c>
      <c r="B57" s="4" t="s">
        <f>=HYPERLINK("https://www.leilaoonline.net/lote/detalhe/134447", " MÁQUINA DE SOLDA ESAB ARC 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=HYPERLINK("https://www.leilaoonline.net/lote/detalhe/134445", "052")</f>
      </c>
      <c r="B58" s="4" t="s">
        <f>=HYPERLINK("https://www.leilaoonline.net/lote/detalhe/134445", " 1 MÁQUINA DE SOLDA ESAB ARC 456 E 1 MÁQUINA DE SOLDA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=HYPERLINK("https://www.leilaoonline.net/lote/detalhe/134444", "053")</f>
      </c>
      <c r="B59" s="4" t="s">
        <f>=HYPERLINK("https://www.leilaoonline.net/lote/detalhe/134444",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=HYPERLINK("https://www.leilaoonline.net/lote/detalhe/134446", "054")</f>
      </c>
      <c r="B60" s="4" t="s">
        <f>=HYPERLINK("https://www.leilaoonline.net/lote/detalhe/134446",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=HYPERLINK("https://www.leilaoonline.net/lote/detalhe/134448", "055")</f>
      </c>
      <c r="B61" s="4" t="s">
        <f>=HYPERLINK("https://www.leilaoonline.net/lote/detalhe/134448", " MÁQUINA DE SOLDA ESAB LTG 410.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=HYPERLINK("https://www.leilaoonline.net/lote/detalhe/134450", "056")</f>
      </c>
      <c r="B62" s="4" t="s">
        <f>=HYPERLINK("https://www.leilaoonline.net/lote/detalhe/134450",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=HYPERLINK("https://www.leilaoonline.net/lote/detalhe/134449", "057")</f>
      </c>
      <c r="B63" s="4" t="s">
        <f>=HYPERLINK("https://www.leilaoonline.net/lote/detalhe/134449", " MÁQUINA DE SOLDA CASTOLIN EUTECTIC GSX 4500. Mod. ARC-456")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=HYPERLINK("https://www.leilaoonline.net/lote/detalhe/134451", "058")</f>
      </c>
      <c r="B64" s="4" t="s">
        <f>=HYPERLINK("https://www.leilaoonline.net/lote/detalhe/134451", " MÁQUINA DE SOLDA ESAB ARC 456")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=HYPERLINK("https://www.leilaoonline.net/lote/detalhe/134308", "069")</f>
      </c>
      <c r="B65" s="4" t="s">
        <f>=HYPERLINK("https://www.leilaoonline.net/lote/detalhe/134308", " Envasadora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=HYPERLINK("https://www.leilaoonline.net/lote/detalhe/134309", "070")</f>
      </c>
      <c r="B66" s="4" t="s">
        <f>=HYPERLINK("https://www.leilaoonline.net/lote/detalhe/134309",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=HYPERLINK("https://www.leilaoonline.net/lote/detalhe/135597", "071")</f>
      </c>
      <c r="B67" s="4" t="s">
        <f>=HYPERLINK("https://www.leilaoonline.net/lote/detalhe/135597", " Torno Imor com 3 metros de barramento")</f>
      </c>
      <c r="C67" s="4" t="inlineStr">
        <is>
          <t>Vendido</t>
        </is>
      </c>
      <c r="D67" s="4" t="inlineStr">
        <is>
          <t>1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=HYPERLINK("https://www.leilaoonline.net/lote/detalhe/135596", "072")</f>
      </c>
      <c r="B68" s="4" t="s">
        <f>=HYPERLINK("https://www.leilaoonline.net/lote/detalhe/135596", " Retifica Zocca")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=HYPERLINK("https://www.leilaoonline.net/lote/detalhe/135595", "073")</f>
      </c>
      <c r="B69" s="4" t="s">
        <f>=HYPERLINK("https://www.leilaoonline.net/lote/detalhe/135595", " Serra Vai e Vem")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=HYPERLINK("https://www.leilaoonline.net/lote/detalhe/135600", "074")</f>
      </c>
      <c r="B70" s="4" t="s">
        <f>=HYPERLINK("https://www.leilaoonline.net/lote/detalhe/135600", " Torno Nardini mod. TR40")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=HYPERLINK("https://www.leilaoonline.net/lote/detalhe/135599", "075")</f>
      </c>
      <c r="B71" s="4" t="s">
        <f>=HYPERLINK("https://www.leilaoonline.net/lote/detalhe/135599", " Furadeira")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=HYPERLINK("https://www.leilaoonline.net/lote/detalhe/135598", "076")</f>
      </c>
      <c r="B72" s="4" t="s">
        <f>=HYPERLINK("https://www.leilaoonline.net/lote/detalhe/135598", " Plaina")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=HYPERLINK("https://www.leilaoonline.net/lote/detalhe/135826", "077")</f>
      </c>
      <c r="B73" s="4" t="s">
        <f>=HYPERLINK("https://www.leilaoonline.net/lote/detalhe/135826", " Torno mecânico Imor")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=HYPERLINK("https://www.leilaoonline.net/lote/detalhe/134310", "078")</f>
      </c>
      <c r="B74" s="4" t="s">
        <f>=HYPERLINK("https://www.leilaoonline.net/lote/detalhe/134310",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=HYPERLINK("https://www.leilaoonline.net/lote/detalhe/135827", "079")</f>
      </c>
      <c r="B75" s="4" t="s">
        <f>=HYPERLINK("https://www.leilaoonline.net/lote/detalhe/135827", " Furadeira de precisão Brevet Burkhardt")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=HYPERLINK("https://www.leilaoonline.net/lote/detalhe/135828", "080")</f>
      </c>
      <c r="B76" s="4" t="s">
        <f>=HYPERLINK("https://www.leilaoonline.net/lote/detalhe/135828", " Torno Polimac")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=HYPERLINK("https://www.leilaoonline.net/lote/detalhe/134311", "081")</f>
      </c>
      <c r="B77" s="4" t="s">
        <f>=HYPERLINK("https://www.leilaoonline.net/lote/detalhe/134311",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=HYPERLINK("https://www.leilaoonline.net/lote/detalhe/134312", "082")</f>
      </c>
      <c r="B78" s="4" t="s">
        <f>=HYPERLINK("https://www.leilaoonline.net/lote/detalhe/134312",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=HYPERLINK("https://www.leilaoonline.net/lote/detalhe/135825", "083")</f>
      </c>
      <c r="B79" s="4" t="s">
        <f>=HYPERLINK("https://www.leilaoonline.net/lote/detalhe/135825", " Torno TR03")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=HYPERLINK("https://www.leilaoonline.net/lote/detalhe/134314", "089")</f>
      </c>
      <c r="B80" s="4" t="s">
        <f>=HYPERLINK("https://www.leilaoonline.net/lote/detalhe/134314", " Câmbio automático da volvo FH12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=HYPERLINK("https://www.leilaoonline.net/lote/detalhe/134313", "090")</f>
      </c>
      <c r="B81" s="4" t="s">
        <f>=HYPERLINK("https://www.leilaoonline.net/lote/detalhe/134313", " Câmbio automático da volvo FH12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=HYPERLINK("https://www.leilaoonline.net/lote/detalhe/134315", "091")</f>
      </c>
      <c r="B82" s="4" t="s">
        <f>=HYPERLINK("https://www.leilaoonline.net/lote/detalhe/134315", " Câmbio automático da volvo FH12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=HYPERLINK("https://www.leilaoonline.net/lote/detalhe/134316", "092")</f>
      </c>
      <c r="B83" s="4" t="s">
        <f>=HYPERLINK("https://www.leilaoonline.net/lote/detalhe/134316", " Compressor  parafuso  100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17500.00</t>
        </is>
      </c>
    </row>
    <row collapsed="false" customFormat="false" customHeight="false" hidden="false" ht="12.1" outlineLevel="0" r="84">
      <c r="A84" s="5" t="s">
        <f>=HYPERLINK("https://www.leilaoonline.net/lote/detalhe/134318", "093")</f>
      </c>
      <c r="B84" s="4" t="s">
        <f>=HYPERLINK("https://www.leilaoonline.net/lote/detalhe/134318", " Filtro para piscina")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1200.00</t>
        </is>
      </c>
    </row>
    <row collapsed="false" customFormat="false" customHeight="false" hidden="false" ht="12.1" outlineLevel="0" r="85">
      <c r="A85" s="5" t="s">
        <f>=HYPERLINK("https://www.leilaoonline.net/lote/detalhe/134326", "094")</f>
      </c>
      <c r="B85" s="4" t="s">
        <f>=HYPERLINK("https://www.leilaoonline.net/lote/detalhe/134326", " Aprox. 200 reatores (sem uso)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3200.00</t>
        </is>
      </c>
    </row>
    <row collapsed="false" customFormat="false" customHeight="false" hidden="false" ht="12.1" outlineLevel="0" r="86">
      <c r="A86" s="5" t="s">
        <f>=HYPERLINK("https://www.leilaoonline.net/lote/detalhe/134331", "095")</f>
      </c>
      <c r="B86" s="4" t="s">
        <f>=HYPERLINK("https://www.leilaoonline.net/lote/detalhe/134331", " Aprox. 5.000 un. de tubos quat philips para esterilização de água")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50.000,00</t>
        </is>
      </c>
      <c r="F86" s="4" t="inlineStr">
        <is>
          <t>43000.00</t>
        </is>
      </c>
    </row>
    <row collapsed="false" customFormat="false" customHeight="false" hidden="false" ht="12.1" outlineLevel="0" r="87">
      <c r="A87" s="5" t="s">
        <f>=HYPERLINK("https://www.leilaoonline.net/lote/detalhe/134332", "096")</f>
      </c>
      <c r="B87" s="4" t="s">
        <f>=HYPERLINK("https://www.leilaoonline.net/lote/detalhe/134332", " 10 un. de ventoinha/exaustor siroco")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4200.00</t>
        </is>
      </c>
    </row>
    <row collapsed="false" customFormat="false" customHeight="false" hidden="false" ht="12.1" outlineLevel="0" r="88">
      <c r="A88" s="5" t="s">
        <f>=HYPERLINK("https://www.leilaoonline.net/lote/detalhe/134323", "097")</f>
      </c>
      <c r="B88" s="4" t="s">
        <f>=HYPERLINK("https://www.leilaoonline.net/lote/detalhe/134323", " 10 un. de ventoinha/exaustor siroco")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4200.00</t>
        </is>
      </c>
    </row>
    <row collapsed="false" customFormat="false" customHeight="false" hidden="false" ht="12.1" outlineLevel="0" r="89">
      <c r="A89" s="5" t="s">
        <f>=HYPERLINK("https://www.leilaoonline.net/lote/detalhe/134328", "098")</f>
      </c>
      <c r="B89" s="4" t="s">
        <f>=HYPERLINK("https://www.leilaoonline.net/lote/detalhe/134328", " 10 un. de ventoinha/exaustor siroco")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4200.00</t>
        </is>
      </c>
    </row>
    <row collapsed="false" customFormat="false" customHeight="false" hidden="false" ht="12.1" outlineLevel="0" r="90">
      <c r="A90" s="5" t="s">
        <f>=HYPERLINK("https://www.leilaoonline.net/lote/detalhe/134322", "099")</f>
      </c>
      <c r="B90" s="4" t="s">
        <f>=HYPERLINK("https://www.leilaoonline.net/lote/detalhe/134322", " Aprox. 25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7000.00</t>
        </is>
      </c>
    </row>
    <row collapsed="false" customFormat="false" customHeight="false" hidden="false" ht="12.1" outlineLevel="0" r="91">
      <c r="A91" s="5" t="s">
        <f>=HYPERLINK("https://www.leilaoonline.net/lote/detalhe/134319", "100")</f>
      </c>
      <c r="B91" s="4" t="s">
        <f>=HYPERLINK("https://www.leilaoonline.net/lote/detalhe/134319", " Aprox. 25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7000.00</t>
        </is>
      </c>
    </row>
    <row collapsed="false" customFormat="false" customHeight="false" hidden="false" ht="12.1" outlineLevel="0" r="92">
      <c r="A92" s="5" t="s">
        <f>=HYPERLINK("https://www.leilaoonline.net/lote/detalhe/134321", "101")</f>
      </c>
      <c r="B92" s="4" t="s">
        <f>=HYPERLINK("https://www.leilaoonline.net/lote/detalhe/134321", " Aprox. 25 un. chuveiros ecológicos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8.750,00</t>
        </is>
      </c>
      <c r="F92" s="4" t="inlineStr">
        <is>
          <t>7000.00</t>
        </is>
      </c>
    </row>
    <row collapsed="false" customFormat="false" customHeight="false" hidden="false" ht="12.1" outlineLevel="0" r="93">
      <c r="A93" s="5" t="s">
        <f>=HYPERLINK("https://www.leilaoonline.net/lote/detalhe/134327", "102")</f>
      </c>
      <c r="B93" s="4" t="s">
        <f>=HYPERLINK("https://www.leilaoonline.net/lote/detalhe/134327", " Aprox. 25 un. chuveiros ecológicos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7000.00</t>
        </is>
      </c>
    </row>
    <row collapsed="false" customFormat="false" customHeight="false" hidden="false" ht="12.1" outlineLevel="0" r="94">
      <c r="A94" s="5" t="s">
        <f>=HYPERLINK("https://www.leilaoonline.net/lote/detalhe/134330", "103")</f>
      </c>
      <c r="B94" s="4" t="s">
        <f>=HYPERLINK("https://www.leilaoonline.net/lote/detalhe/134330", " Aprox. 50 un. chuveiros ecológicos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17.500,00</t>
        </is>
      </c>
      <c r="F94" s="4" t="inlineStr">
        <is>
          <t>15000.00</t>
        </is>
      </c>
    </row>
    <row collapsed="false" customFormat="false" customHeight="false" hidden="false" ht="12.1" outlineLevel="0" r="95">
      <c r="A95" s="5" t="s">
        <f>=HYPERLINK("https://www.leilaoonline.net/lote/detalhe/134320", "104")</f>
      </c>
      <c r="B95" s="4" t="s">
        <f>=HYPERLINK("https://www.leilaoonline.net/lote/detalhe/134320", " Aprox. 50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17.500,00</t>
        </is>
      </c>
      <c r="F95" s="4" t="inlineStr">
        <is>
          <t>15000.00</t>
        </is>
      </c>
    </row>
    <row collapsed="false" customFormat="false" customHeight="false" hidden="false" ht="12.1" outlineLevel="0" r="96">
      <c r="A96" s="5" t="s">
        <f>=HYPERLINK("https://www.leilaoonline.net/lote/detalhe/134324", "105")</f>
      </c>
      <c r="B96" s="4" t="s">
        <f>=HYPERLINK("https://www.leilaoonline.net/lote/detalhe/134324", " Aprox. 20 un. de torneiras ecológicas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4750.00</t>
        </is>
      </c>
    </row>
    <row collapsed="false" customFormat="false" customHeight="false" hidden="false" ht="12.1" outlineLevel="0" r="97">
      <c r="A97" s="5" t="s">
        <f>=HYPERLINK("https://www.leilaoonline.net/lote/detalhe/134325", "106")</f>
      </c>
      <c r="B97" s="4" t="s">
        <f>=HYPERLINK("https://www.leilaoonline.net/lote/detalhe/134325", " Aprox. 20 un. de torneiras ecológicas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4750.00</t>
        </is>
      </c>
    </row>
    <row collapsed="false" customFormat="false" customHeight="false" hidden="false" ht="12.1" outlineLevel="0" r="98">
      <c r="A98" s="5" t="s">
        <f>=HYPERLINK("https://www.leilaoonline.net/lote/detalhe/134329", "107")</f>
      </c>
      <c r="B98" s="4" t="s">
        <f>=HYPERLINK("https://www.leilaoonline.net/lote/detalhe/134329", " Aprox. 20 un. de torneiras ecológicas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4750.00</t>
        </is>
      </c>
    </row>
    <row collapsed="false" customFormat="false" customHeight="false" hidden="false" ht="12.1" outlineLevel="0" r="99">
      <c r="A99" s="5" t="s">
        <f>=HYPERLINK("https://www.leilaoonline.net/lote/detalhe/134317", "108")</f>
      </c>
      <c r="B99" s="4" t="s">
        <f>=HYPERLINK("https://www.leilaoonline.net/lote/detalhe/134317", " Aprox. 20 un. de torneiras ecológicas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4750.00</t>
        </is>
      </c>
    </row>
    <row collapsed="false" customFormat="false" customHeight="false" hidden="false" ht="12.1" outlineLevel="0" r="100">
      <c r="A100" s="5" t="s">
        <f>=HYPERLINK("https://www.leilaoonline.net/lote/detalhe/134333", "112")</f>
      </c>
      <c r="B100" s="4" t="s">
        <f>=HYPERLINK("https://www.leilaoonline.net/lote/detalhe/134333", "Climatizador evaporativo - Colméia  ( de janela)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=HYPERLINK("https://www.leilaoonline.net/lote/detalhe/134342", "113")</f>
      </c>
      <c r="B101" s="4" t="s">
        <f>=HYPERLINK("https://www.leilaoonline.net/lote/detalhe/134342",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=HYPERLINK("https://www.leilaoonline.net/lote/detalhe/134336", "114")</f>
      </c>
      <c r="B102" s="4" t="s">
        <f>=HYPERLINK("https://www.leilaoonline.net/lote/detalhe/134336",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=HYPERLINK("https://www.leilaoonline.net/lote/detalhe/134334", "115")</f>
      </c>
      <c r="B103" s="4" t="s">
        <f>=HYPERLINK("https://www.leilaoonline.net/lote/detalhe/134334",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=HYPERLINK("https://www.leilaoonline.net/lote/detalhe/134345", "116")</f>
      </c>
      <c r="B104" s="4" t="s">
        <f>=HYPERLINK("https://www.leilaoonline.net/lote/detalhe/134345",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=HYPERLINK("https://www.leilaoonline.net/lote/detalhe/134346", "117")</f>
      </c>
      <c r="B105" s="4" t="s">
        <f>=HYPERLINK("https://www.leilaoonline.net/lote/detalhe/134346",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=HYPERLINK("https://www.leilaoonline.net/lote/detalhe/134340", "118")</f>
      </c>
      <c r="B106" s="4" t="s">
        <f>=HYPERLINK("https://www.leilaoonline.net/lote/detalhe/134340",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=HYPERLINK("https://www.leilaoonline.net/lote/detalhe/134339", "119")</f>
      </c>
      <c r="B107" s="4" t="s">
        <f>=HYPERLINK("https://www.leilaoonline.net/lote/detalhe/134339",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=HYPERLINK("https://www.leilaoonline.net/lote/detalhe/134335", "120")</f>
      </c>
      <c r="B108" s="4" t="s">
        <f>=HYPERLINK("https://www.leilaoonline.net/lote/detalhe/134335",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=HYPERLINK("https://www.leilaoonline.net/lote/detalhe/134343", "121")</f>
      </c>
      <c r="B109" s="4" t="s">
        <f>=HYPERLINK("https://www.leilaoonline.net/lote/detalhe/134343",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=HYPERLINK("https://www.leilaoonline.net/lote/detalhe/134344", "122")</f>
      </c>
      <c r="B110" s="4" t="s">
        <f>=HYPERLINK("https://www.leilaoonline.net/lote/detalhe/134344",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=HYPERLINK("https://www.leilaoonline.net/lote/detalhe/134341", "123")</f>
      </c>
      <c r="B111" s="4" t="s">
        <f>=HYPERLINK("https://www.leilaoonline.net/lote/detalhe/134341",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=HYPERLINK("https://www.leilaoonline.net/lote/detalhe/134347", "124")</f>
      </c>
      <c r="B112" s="4" t="s">
        <f>=HYPERLINK("https://www.leilaoonline.net/lote/detalhe/134347",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=HYPERLINK("https://www.leilaoonline.net/lote/detalhe/134338", "125")</f>
      </c>
      <c r="B113" s="4" t="s">
        <f>=HYPERLINK("https://www.leilaoonline.net/lote/detalhe/134338",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=HYPERLINK("https://www.leilaoonline.net/lote/detalhe/134337", "126")</f>
      </c>
      <c r="B114" s="4" t="s">
        <f>=HYPERLINK("https://www.leilaoonline.net/lote/detalhe/134337",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=HYPERLINK("https://www.leilaoonline.net/lote/detalhe/134348", "127")</f>
      </c>
      <c r="B115" s="4" t="s">
        <f>=HYPERLINK("https://www.leilaoonline.net/lote/detalhe/134348", "aprox. 1.800 kg de Gabinetes em polietileno PE cor cinza")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2,90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=HYPERLINK("https://www.leilaoonline.net/lote/detalhe/134349", "129")</f>
      </c>
      <c r="B116" s="4" t="s">
        <f>=HYPERLINK("https://www.leilaoonline.net/lote/detalhe/134349", "Motor de barco (no estado)")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=HYPERLINK("https://www.leilaoonline.net/lote/detalhe/134365", "129")</f>
      </c>
      <c r="B117" s="4" t="s">
        <f>=HYPERLINK("https://www.leilaoonline.net/lote/detalhe/134365",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=HYPERLINK("https://www.leilaoonline.net/lote/detalhe/134362", "130")</f>
      </c>
      <c r="B118" s="4" t="s">
        <f>=HYPERLINK("https://www.leilaoonline.net/lote/detalhe/134362",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=HYPERLINK("https://www.leilaoonline.net/lote/detalhe/134367", "131")</f>
      </c>
      <c r="B119" s="4" t="s">
        <f>=HYPERLINK("https://www.leilaoonline.net/lote/detalhe/134367",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=HYPERLINK("https://www.leilaoonline.net/lote/detalhe/134368", "132")</f>
      </c>
      <c r="B120" s="4" t="s">
        <f>=HYPERLINK("https://www.leilaoonline.net/lote/detalhe/134368",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=HYPERLINK("https://www.leilaoonline.net/lote/detalhe/134369", "133")</f>
      </c>
      <c r="B121" s="4" t="s">
        <f>=HYPERLINK("https://www.leilaoonline.net/lote/detalhe/134369", " 50 unidades fechaduras para porta de aço ( sem uso) com chave")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=HYPERLINK("https://www.leilaoonline.net/lote/detalhe/134364", "134")</f>
      </c>
      <c r="B122" s="4" t="s">
        <f>=HYPERLINK("https://www.leilaoonline.net/lote/detalhe/134364", " 50 unidades fechaduras para porta de aço ( sem uso) com chave")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=HYPERLINK("https://www.leilaoonline.net/lote/detalhe/134363", "135")</f>
      </c>
      <c r="B123" s="4" t="s">
        <f>=HYPERLINK("https://www.leilaoonline.net/lote/detalhe/134363", " 50 unidades fechaduras para porta de aço ( sem uso) com chave")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=HYPERLINK("https://www.leilaoonline.net/lote/detalhe/134366", "136")</f>
      </c>
      <c r="B124" s="4" t="s">
        <f>=HYPERLINK("https://www.leilaoonline.net/lote/detalhe/134366", " 50 unidades fechaduras para porta de aço ( sem uso) com chave")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=HYPERLINK("https://www.leilaoonline.net/lote/detalhe/134377", "174")</f>
      </c>
      <c r="B125" s="4" t="s">
        <f>=HYPERLINK("https://www.leilaoonline.net/lote/detalhe/134377",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=HYPERLINK("https://www.leilaoonline.net/lote/detalhe/134382", "175")</f>
      </c>
      <c r="B126" s="4" t="s">
        <f>=HYPERLINK("https://www.leilaoonline.net/lote/detalhe/134382",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=HYPERLINK("https://www.leilaoonline.net/lote/detalhe/134374", "176")</f>
      </c>
      <c r="B127" s="4" t="s">
        <f>=HYPERLINK("https://www.leilaoonline.net/lote/detalhe/134374",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=HYPERLINK("https://www.leilaoonline.net/lote/detalhe/134378", "177")</f>
      </c>
      <c r="B128" s="4" t="s">
        <f>=HYPERLINK("https://www.leilaoonline.net/lote/detalhe/134378",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=HYPERLINK("https://www.leilaoonline.net/lote/detalhe/134372", "179")</f>
      </c>
      <c r="B129" s="4" t="s">
        <f>=HYPERLINK("https://www.leilaoonline.net/lote/detalhe/134372",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=HYPERLINK("https://www.leilaoonline.net/lote/detalhe/134371", "180")</f>
      </c>
      <c r="B130" s="4" t="s">
        <f>=HYPERLINK("https://www.leilaoonline.net/lote/detalhe/134371",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=HYPERLINK("https://www.leilaoonline.net/lote/detalhe/134379", "181")</f>
      </c>
      <c r="B131" s="4" t="s">
        <f>=HYPERLINK("https://www.leilaoonline.net/lote/detalhe/134379",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=HYPERLINK("https://www.leilaoonline.net/lote/detalhe/134376", "182")</f>
      </c>
      <c r="B132" s="4" t="s">
        <f>=HYPERLINK("https://www.leilaoonline.net/lote/detalhe/134376",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=HYPERLINK("https://www.leilaoonline.net/lote/detalhe/134380", "183")</f>
      </c>
      <c r="B133" s="4" t="s">
        <f>=HYPERLINK("https://www.leilaoonline.net/lote/detalhe/134380",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=HYPERLINK("https://www.leilaoonline.net/lote/detalhe/134375", "184")</f>
      </c>
      <c r="B134" s="4" t="s">
        <f>=HYPERLINK("https://www.leilaoonline.net/lote/detalhe/134375",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=HYPERLINK("https://www.leilaoonline.net/lote/detalhe/134381", "185")</f>
      </c>
      <c r="B135" s="4" t="s">
        <f>=HYPERLINK("https://www.leilaoonline.net/lote/detalhe/134381",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=HYPERLINK("https://www.leilaoonline.net/lote/detalhe/134394", "200")</f>
      </c>
      <c r="B136" s="4" t="s">
        <f>=HYPERLINK("https://www.leilaoonline.net/lote/detalhe/134394", "1 Bicicleta elétrica ( falta módulo)")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=HYPERLINK("https://www.leilaoonline.net/lote/detalhe/134247", "201")</f>
      </c>
      <c r="B137" s="4" t="s">
        <f>=HYPERLINK("https://www.leilaoonline.net/lote/detalhe/134247", " aprox.  50 Fresas novas/ usadas")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=HYPERLINK("https://www.leilaoonline.net/lote/detalhe/134373", "202")</f>
      </c>
      <c r="B138" s="4" t="s">
        <f>=HYPERLINK("https://www.leilaoonline.net/lote/detalhe/134373", "Bomba hidráulica para barco importado sem uso,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=HYPERLINK("https://www.leilaoonline.net/lote/detalhe/134392", "203")</f>
      </c>
      <c r="B139" s="4" t="s">
        <f>=HYPERLINK("https://www.leilaoonline.net/lote/detalhe/134392", "Prensa Schuller 400ton.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199.000,00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=HYPERLINK("https://www.leilaoonline.net/lote/detalhe/134385", "204")</f>
      </c>
      <c r="B140" s="4" t="s">
        <f>=HYPERLINK("https://www.leilaoonline.net/lote/detalhe/134385", " 10 peças - Caixa metálica - 1,00 x 0,90 x 0,50")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2.800,00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=HYPERLINK("https://www.leilaoonline.net/lote/detalhe/134285", "205")</f>
      </c>
      <c r="B141" s="4" t="s">
        <f>=HYPERLINK("https://www.leilaoonline.net/lote/detalhe/134285", " TORNO REVÓLVER")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=HYPERLINK("https://www.leilaoonline.net/lote/detalhe/134284", "206")</f>
      </c>
      <c r="B142" s="4" t="s">
        <f>=HYPERLINK("https://www.leilaoonline.net/lote/detalhe/134284", " 02 GELADEIRAS EM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=HYPERLINK("https://www.leilaoonline.net/lote/detalhe/134388", "207")</f>
      </c>
      <c r="B143" s="4" t="s">
        <f>=HYPERLINK("https://www.leilaoonline.net/lote/detalhe/134388",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=HYPERLINK("https://www.leilaoonline.net/lote/detalhe/134286", "208")</f>
      </c>
      <c r="B144" s="4" t="s">
        <f>=HYPERLINK("https://www.leilaoonline.net/lote/detalhe/134286", "TALHA")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=HYPERLINK("https://www.leilaoonline.net/lote/detalhe/134241", "209")</f>
      </c>
      <c r="B145" s="4" t="s">
        <f>=HYPERLINK("https://www.leilaoonline.net/lote/detalhe/134241", " Cabine suplementar em alumínio medidas aproximadas 2,20 comprimento  x 1,40 largura x 2,00 altura")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2.400,00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=HYPERLINK("https://www.leilaoonline.net/lote/detalhe/134396", "210")</f>
      </c>
      <c r="B146" s="4" t="s">
        <f>=HYPERLINK("https://www.leilaoonline.net/lote/detalhe/134396", "Tanque em inox 316 capac. aprox 3.000 mil litros")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=HYPERLINK("https://www.leilaoonline.net/lote/detalhe/134288", "211")</f>
      </c>
      <c r="B147" s="4" t="s">
        <f>=HYPERLINK("https://www.leilaoonline.net/lote/detalhe/134288", " APROX. 30 UNIIDADES DE FILTROS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=HYPERLINK("https://www.leilaoonline.net/lote/detalhe/134384", "213")</f>
      </c>
      <c r="B148" s="4" t="s">
        <f>=HYPERLINK("https://www.leilaoonline.net/lote/detalhe/134384", " 10 peças - Caixa metálica - 1,00 x 0,90 x 0,50")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=HYPERLINK("https://www.leilaoonline.net/lote/detalhe/134287", "214")</f>
      </c>
      <c r="B149" s="4" t="s">
        <f>=HYPERLINK("https://www.leilaoonline.net/lote/detalhe/134287", " APROX. 2.000 QUILOS  DE SABONETE EM BARRAS")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=HYPERLINK("https://www.leilaoonline.net/lote/detalhe/134246", "215")</f>
      </c>
      <c r="B150" s="4" t="s">
        <f>=HYPERLINK("https://www.leilaoonline.net/lote/detalhe/134246",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=HYPERLINK("https://www.leilaoonline.net/lote/detalhe/134386", "216")</f>
      </c>
      <c r="B151" s="4" t="s">
        <f>=HYPERLINK("https://www.leilaoonline.net/lote/detalhe/134386",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2.800,00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=HYPERLINK("https://www.leilaoonline.net/lote/detalhe/134303", "217")</f>
      </c>
      <c r="B152" s="4" t="s">
        <f>=HYPERLINK("https://www.leilaoonline.net/lote/detalhe/134303", "Ventilador Centrifugo")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=HYPERLINK("https://www.leilaoonline.net/lote/detalhe/134240", "218")</f>
      </c>
      <c r="B153" s="4" t="s">
        <f>=HYPERLINK("https://www.leilaoonline.net/lote/detalhe/134240", " Cabine suplementar em alumínio medidas aproximadas 2,20 comprimento  x 1,40 largura x 2,00 altura")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2.400,00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=HYPERLINK("https://www.leilaoonline.net/lote/detalhe/134245", "219")</f>
      </c>
      <c r="B154" s="4" t="s">
        <f>=HYPERLINK("https://www.leilaoonline.net/lote/detalhe/134245", " Cabine suplementar em alumínio medidas aproximadas 2,20 comprimento  x 1,40 largura x 2,00 altura")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2.400,00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=HYPERLINK("https://www.leilaoonline.net/lote/detalhe/134242", "220")</f>
      </c>
      <c r="B155" s="4" t="s">
        <f>=HYPERLINK("https://www.leilaoonline.net/lote/detalhe/134242", " Cabine suplementar em alumínio medidas aproximadas 2,20 comprimento  x 1,40 largura x 2,00 altura")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=HYPERLINK("https://www.leilaoonline.net/lote/detalhe/134383", "221")</f>
      </c>
      <c r="B156" s="4" t="s">
        <f>=HYPERLINK("https://www.leilaoonline.net/lote/detalhe/134383", " 10 peças - Caixa metálica - 1,00 x 0,90 x 0,50")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=HYPERLINK("https://www.leilaoonline.net/lote/detalhe/134387", "222")</f>
      </c>
      <c r="B157" s="4" t="s">
        <f>=HYPERLINK("https://www.leilaoonline.net/lote/detalhe/134387", " 10 peças - Caixa metálica - 1,00 x 0,90 x 0,50")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2.800,00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=HYPERLINK("https://www.leilaoonline.net/lote/detalhe/134304", "223")</f>
      </c>
      <c r="B158" s="4" t="s">
        <f>=HYPERLINK("https://www.leilaoonline.net/lote/detalhe/134304", "Compressor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=HYPERLINK("https://www.leilaoonline.net/lote/detalhe/134289", "224")</f>
      </c>
      <c r="B159" s="4" t="s">
        <f>=HYPERLINK("https://www.leilaoonline.net/lote/detalhe/134289", " FORNO MUFLA")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=HYPERLINK("https://www.leilaoonline.net/lote/detalhe/134291", "225")</f>
      </c>
      <c r="B160" s="4" t="s">
        <f>=HYPERLINK("https://www.leilaoonline.net/lote/detalhe/134291", " RETIFICA MELLO")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=HYPERLINK("https://www.leilaoonline.net/lote/detalhe/134290", "226")</f>
      </c>
      <c r="B161" s="4" t="s">
        <f>=HYPERLINK("https://www.leilaoonline.net/lote/detalhe/134290", " MÁQUINA DE TESTE DE DUREZA")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=HYPERLINK("https://www.leilaoonline.net/lote/detalhe/134244", "227")</f>
      </c>
      <c r="B162" s="4" t="s">
        <f>=HYPERLINK("https://www.leilaoonline.net/lote/detalhe/134244", "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2.400,00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=HYPERLINK("https://www.leilaoonline.net/lote/detalhe/134389", "228")</f>
      </c>
      <c r="B163" s="4" t="s">
        <f>=HYPERLINK("https://www.leilaoonline.net/lote/detalhe/134389", " 10 peças - Caixa metálica - 1,00 x 0,90 x 0,50")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2.800,00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=HYPERLINK("https://www.leilaoonline.net/lote/detalhe/134305", "229")</f>
      </c>
      <c r="B164" s="4" t="s">
        <f>=HYPERLINK("https://www.leilaoonline.net/lote/detalhe/134305", "Compressor de ar 200 pés")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=HYPERLINK("https://www.leilaoonline.net/lote/detalhe/134390", "230")</f>
      </c>
      <c r="B165" s="4" t="s">
        <f>=HYPERLINK("https://www.leilaoonline.net/lote/detalhe/134390", " 10 peças - Caixa metálica - 1,00 x 0,90 x 0,50")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=HYPERLINK("https://www.leilaoonline.net/lote/detalhe/134293", "231")</f>
      </c>
      <c r="B166" s="4" t="s">
        <f>=HYPERLINK("https://www.leilaoonline.net/lote/detalhe/134293", " DISCOS DE CORTE. 04 PEÇAS")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=HYPERLINK("https://www.leilaoonline.net/lote/detalhe/134301", "232")</f>
      </c>
      <c r="B167" s="4" t="s">
        <f>=HYPERLINK("https://www.leilaoonline.net/lote/detalhe/134301", " Forno estufa")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=HYPERLINK("https://www.leilaoonline.net/lote/detalhe/134302", "233")</f>
      </c>
      <c r="B168" s="4" t="s">
        <f>=HYPERLINK("https://www.leilaoonline.net/lote/detalhe/134302", " Torno")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=HYPERLINK("https://www.leilaoonline.net/lote/detalhe/134306", "234")</f>
      </c>
      <c r="B169" s="4" t="s">
        <f>=HYPERLINK("https://www.leilaoonline.net/lote/detalhe/134306", "5 discos de corte")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=HYPERLINK("https://www.leilaoonline.net/lote/detalhe/134243", "235")</f>
      </c>
      <c r="B170" s="4" t="s">
        <f>=HYPERLINK("https://www.leilaoonline.net/lote/detalhe/134243", "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=HYPERLINK("https://www.leilaoonline.net/lote/detalhe/134361", "236")</f>
      </c>
      <c r="B171" s="4" t="s">
        <f>=HYPERLINK("https://www.leilaoonline.net/lote/detalhe/134361", "  Cabine suplementar em alumínio medidas aproximadas 2,20 comprimento  x 1,40 largura x 2,00 altura")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2.400,00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=HYPERLINK("https://www.leilaoonline.net/lote/detalhe/134358", "237")</f>
      </c>
      <c r="B172" s="4" t="s">
        <f>=HYPERLINK("https://www.leilaoonline.net/lote/detalhe/134358", "  Cabine suplementar em alumínio medidas aproximadas 2,20 comprimento  x 1,40 largura x 2,00 altura")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=HYPERLINK("https://www.leilaoonline.net/lote/detalhe/134360", "238")</f>
      </c>
      <c r="B173" s="4" t="s">
        <f>=HYPERLINK("https://www.leilaoonline.net/lote/detalhe/134360",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2.400,00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=HYPERLINK("https://www.leilaoonline.net/lote/detalhe/134351", "239")</f>
      </c>
      <c r="B174" s="4" t="s">
        <f>=HYPERLINK("https://www.leilaoonline.net/lote/detalhe/134351",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=HYPERLINK("https://www.leilaoonline.net/lote/detalhe/134292", "240")</f>
      </c>
      <c r="B175" s="4" t="s">
        <f>=HYPERLINK("https://www.leilaoonline.net/lote/detalhe/134292", " 05 GERADORES A GASOLINA")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=HYPERLINK("https://www.leilaoonline.net/lote/detalhe/134295", "241")</f>
      </c>
      <c r="B176" s="4" t="s">
        <f>=HYPERLINK("https://www.leilaoonline.net/lote/detalhe/134295", "Equipamentos para cozinha industrial em inox  - aprox. 17  peças sendo:  Freezer, cubas, esquentador de comidas, fritadeira, balcão, geladeiras e outros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23.000,00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=HYPERLINK("https://www.leilaoonline.net/lote/detalhe/134294", "242")</f>
      </c>
      <c r="B177" s="4" t="s">
        <f>=HYPERLINK("https://www.leilaoonline.net/lote/detalhe/134294", "2 condensadores de ar condicionado")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=HYPERLINK("https://www.leilaoonline.net/lote/detalhe/134356", "243")</f>
      </c>
      <c r="B178" s="4" t="s">
        <f>=HYPERLINK("https://www.leilaoonline.net/lote/detalhe/134356",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=HYPERLINK("https://www.leilaoonline.net/lote/detalhe/134353", "245")</f>
      </c>
      <c r="B179" s="4" t="s">
        <f>=HYPERLINK("https://www.leilaoonline.net/lote/detalhe/134353",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=HYPERLINK("https://www.leilaoonline.net/lote/detalhe/134355", "246")</f>
      </c>
      <c r="B180" s="4" t="s">
        <f>=HYPERLINK("https://www.leilaoonline.net/lote/detalhe/134355",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=HYPERLINK("https://www.leilaoonline.net/lote/detalhe/134296", "247")</f>
      </c>
      <c r="B181" s="4" t="s">
        <f>=HYPERLINK("https://www.leilaoonline.net/lote/detalhe/134296", "Equipamentos para cozinha industrial em inox - sendo 3 refrigeradores")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=HYPERLINK("https://www.leilaoonline.net/lote/detalhe/134297", "248")</f>
      </c>
      <c r="B182" s="4" t="s">
        <f>=HYPERLINK("https://www.leilaoonline.net/lote/detalhe/134297", "Aprox. 30 peças de machos. Diversas medidas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=HYPERLINK("https://www.leilaoonline.net/lote/detalhe/134350", "249")</f>
      </c>
      <c r="B183" s="4" t="s">
        <f>=HYPERLINK("https://www.leilaoonline.net/lote/detalhe/134350",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=HYPERLINK("https://www.leilaoonline.net/lote/detalhe/134357", "251")</f>
      </c>
      <c r="B184" s="4" t="s">
        <f>=HYPERLINK("https://www.leilaoonline.net/lote/detalhe/134357", "  Cabine suplementar em alumínio medidas aproximadas 2,20 comprimento  x 1,40 largura x 2,00 altura")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=HYPERLINK("https://www.leilaoonline.net/lote/detalhe/134359", "252")</f>
      </c>
      <c r="B185" s="4" t="s">
        <f>=HYPERLINK("https://www.leilaoonline.net/lote/detalhe/134359", "  Cabine suplementar em alumínio medidas aproximadas 2,20 comprimento  x 1,40 largura x 2,00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2.400,00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=HYPERLINK("https://www.leilaoonline.net/lote/detalhe/134354", "253")</f>
      </c>
      <c r="B186" s="4" t="s">
        <f>=HYPERLINK("https://www.leilaoonline.net/lote/detalhe/134354", "  Cabine suplementar em alumínio medidas aproximadas 2,20 comprimento  x 1,40 largura x 2,00 altura")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2.400,00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=HYPERLINK("https://www.leilaoonline.net/lote/detalhe/134352", "254")</f>
      </c>
      <c r="B187" s="4" t="s">
        <f>=HYPERLINK("https://www.leilaoonline.net/lote/detalhe/134352", "  Cabine suplementar em alumínio medidas aproximadas 2,20 comprimento  x 1,40 largura x 2,00 altura")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2.400,00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=HYPERLINK("https://www.leilaoonline.net/lote/detalhe/134391", "255")</f>
      </c>
      <c r="B188" s="4" t="s">
        <f>=HYPERLINK("https://www.leilaoonline.net/lote/detalhe/134391", " 10 peças - Caixa metálica - 1,00 x 0,90 x 0,50")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=HYPERLINK("https://www.leilaoonline.net/lote/detalhe/134395", "256")</f>
      </c>
      <c r="B189" s="4" t="s">
        <f>=HYPERLINK("https://www.leilaoonline.net/lote/detalhe/134395", " Alisador de concreto")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=HYPERLINK("https://www.leilaoonline.net/lote/detalhe/134299", "257")</f>
      </c>
      <c r="B190" s="4" t="s">
        <f>=HYPERLINK("https://www.leilaoonline.net/lote/detalhe/134299", " Aprox. 2,5 ton de vidros para expositores (tamanhos variados)")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=HYPERLINK("https://www.leilaoonline.net/lote/detalhe/134393", "258")</f>
      </c>
      <c r="B191" s="4" t="s">
        <f>=HYPERLINK("https://www.leilaoonline.net/lote/detalhe/134393", "Cápsula Saúna a vapor sem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=HYPERLINK("https://www.leilaoonline.net/lote/detalhe/134298", "259")</f>
      </c>
      <c r="B192" s="4" t="s">
        <f>=HYPERLINK("https://www.leilaoonline.net/lote/detalhe/134298", " Cabine para caminhão GMC (Pouco uso)")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=HYPERLINK("https://www.leilaoonline.net/lote/detalhe/134300", "260")</f>
      </c>
      <c r="B193" s="4" t="s">
        <f>=HYPERLINK("https://www.leilaoonline.net/lote/detalhe/134300", "Plataforma elevatória. Aprox. 6 metros")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=HYPERLINK("https://www.leilaoonline.net/lote/detalhe/134307", "261")</f>
      </c>
      <c r="B194" s="4" t="s">
        <f>=HYPERLINK("https://www.leilaoonline.net/lote/detalhe/134307", "PLAINA")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=HYPERLINK("https://www.leilaoonline.net/lote/detalhe/134397", "262")</f>
      </c>
      <c r="B195" s="4" t="s">
        <f>=HYPERLINK("https://www.leilaoonline.net/lote/detalhe/134397", "Equipamento de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=HYPERLINK("https://www.leilaoonline.net/lote/detalhe/134398", "263")</f>
      </c>
      <c r="B196" s="4" t="s">
        <f>=HYPERLINK("https://www.leilaoonline.net/lote/detalhe/134398", "Tanque misturador em inox capacidade 1.000 litros")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=HYPERLINK("https://www.leilaoonline.net/lote/detalhe/134250", "1002")</f>
      </c>
      <c r="B197" s="4" t="s">
        <f>=HYPERLINK("https://www.leilaoonline.net/lote/detalhe/134250", " ALIMENTADOR DE INJETORA CONAIR MDC30-SDC")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=HYPERLINK("https://www.leilaoonline.net/lote/detalhe/134249", "1012")</f>
      </c>
      <c r="B198" s="4" t="s">
        <f>=HYPERLINK("https://www.leilaoonline.net/lote/detalhe/134249", " TURASK MOD. BRASILIA.")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=HYPERLINK("https://www.leilaoonline.net/lote/detalhe/134248", "1014")</f>
      </c>
      <c r="B199" s="4" t="s">
        <f>=HYPERLINK("https://www.leilaoonline.net/lote/detalhe/134248", " COMPRESSOR DE AR BARIONKAR FB 30/350, ANO: 1999, C/ MOTOR WEG 7,5 CV")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=HYPERLINK("https://www.leilaoonline.net/lote/detalhe/134252", "1029")</f>
      </c>
      <c r="B200" s="4" t="s">
        <f>=HYPERLINK("https://www.leilaoonline.net/lote/detalhe/134252",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=HYPERLINK("https://www.leilaoonline.net/lote/detalhe/134251", "1030")</f>
      </c>
      <c r="B201" s="4" t="s">
        <f>=HYPERLINK("https://www.leilaoonline.net/lote/detalhe/134251",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=HYPERLINK("https://www.leilaoonline.net/lote/detalhe/134253", "1031")</f>
      </c>
      <c r="B202" s="4" t="s">
        <f>=HYPERLINK("https://www.leilaoonline.net/lote/detalhe/134253",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=HYPERLINK("https://www.leilaoonline.net/lote/detalhe/134255", "1033")</f>
      </c>
      <c r="B203" s="4" t="s">
        <f>=HYPERLINK("https://www.leilaoonline.net/lote/detalhe/134255",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=HYPERLINK("https://www.leilaoonline.net/lote/detalhe/134256", "1034")</f>
      </c>
      <c r="B204" s="4" t="s">
        <f>=HYPERLINK("https://www.leilaoonline.net/lote/detalhe/134256",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=HYPERLINK("https://www.leilaoonline.net/lote/detalhe/134254", "1035")</f>
      </c>
      <c r="B205" s="4" t="s">
        <f>=HYPERLINK("https://www.leilaoonline.net/lote/detalhe/134254",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=HYPERLINK("https://www.leilaoonline.net/lote/detalhe/134257", "1037")</f>
      </c>
      <c r="B206" s="4" t="s">
        <f>=HYPERLINK("https://www.leilaoonline.net/lote/detalhe/134257",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=HYPERLINK("https://www.leilaoonline.net/lote/detalhe/134258", "1040")</f>
      </c>
      <c r="B207" s="4" t="s">
        <f>=HYPERLINK("https://www.leilaoonline.net/lote/detalhe/134258",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=HYPERLINK("https://www.leilaoonline.net/lote/detalhe/134259", "1041")</f>
      </c>
      <c r="B208" s="4" t="s">
        <f>=HYPERLINK("https://www.leilaoonline.net/lote/detalhe/134259",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=HYPERLINK("https://www.leilaoonline.net/lote/detalhe/134260", "1050")</f>
      </c>
      <c r="B209" s="4" t="s">
        <f>=HYPERLINK("https://www.leilaoonline.net/lote/detalhe/134260",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=HYPERLINK("https://www.leilaoonline.net/lote/detalhe/134261", "1051")</f>
      </c>
      <c r="B210" s="4" t="s">
        <f>=HYPERLINK("https://www.leilaoonline.net/lote/detalhe/134261", " FURADEIRA DE COLUNA MANUAL")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6.500,00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=HYPERLINK("https://www.leilaoonline.net/lote/detalhe/134262", "1052")</f>
      </c>
      <c r="B211" s="4" t="s">
        <f>=HYPERLINK("https://www.leilaoonline.net/lote/detalhe/134262",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=HYPERLINK("https://www.leilaoonline.net/lote/detalhe/134263", "1054")</f>
      </c>
      <c r="B212" s="4" t="s">
        <f>=HYPERLINK("https://www.leilaoonline.net/lote/detalhe/134263",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=HYPERLINK("https://www.leilaoonline.net/lote/detalhe/134264", "1064")</f>
      </c>
      <c r="B213" s="4" t="s">
        <f>=HYPERLINK("https://www.leilaoonline.net/lote/detalhe/134264",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=HYPERLINK("https://www.leilaoonline.net/lote/detalhe/134265", "1095")</f>
      </c>
      <c r="B214" s="4" t="s">
        <f>=HYPERLINK("https://www.leilaoonline.net/lote/detalhe/134265",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=HYPERLINK("https://www.leilaoonline.net/lote/detalhe/134266", "1099")</f>
      </c>
      <c r="B215" s="4" t="s">
        <f>=HYPERLINK("https://www.leilaoonline.net/lote/detalhe/134266",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=HYPERLINK("https://www.leilaoonline.net/lote/detalhe/134267", "1111")</f>
      </c>
      <c r="B216" s="4" t="s">
        <f>=HYPERLINK("https://www.leilaoonline.net/lote/detalhe/134267", " SILO C/ EXAUSTÃO.")</f>
      </c>
      <c r="C216" s="4" t="inlineStr">
        <is>
          <t>Lote retirado</t>
        </is>
      </c>
      <c r="D216" s="4" t="inlineStr">
        <is>
          <t>1</t>
        </is>
      </c>
      <c r="E216" s="5" t="inlineStr">
        <is>
          <t>3.000,00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=HYPERLINK("https://www.leilaoonline.net/lote/detalhe/134268", "1118")</f>
      </c>
      <c r="B217" s="4" t="s">
        <f>=HYPERLINK("https://www.leilaoonline.net/lote/detalhe/134268", "PAINEL PARA TESTE")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=HYPERLINK("https://www.leilaoonline.net/lote/detalhe/134269", "1135")</f>
      </c>
      <c r="B218" s="4" t="s">
        <f>=HYPERLINK("https://www.leilaoonline.net/lote/detalhe/134269", " Máquina de fazer gravação a laser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7.900,00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=HYPERLINK("https://www.leilaoonline.net/lote/detalhe/134270", "1136")</f>
      </c>
      <c r="B219" s="4" t="s">
        <f>=HYPERLINK("https://www.leilaoonline.net/lote/detalhe/134270", " Painel controlador de tráfego")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4.200,00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=HYPERLINK("https://www.leilaoonline.net/lote/detalhe/134271", "1138")</f>
      </c>
      <c r="B220" s="4" t="s">
        <f>=HYPERLINK("https://www.leilaoonline.net/lote/detalhe/134271", " aprox. 350 unidades ganchos de segurança")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=HYPERLINK("https://www.leilaoonline.net/lote/detalhe/134272", "1156")</f>
      </c>
      <c r="B221" s="4" t="s">
        <f>=HYPERLINK("https://www.leilaoonline.net/lote/detalhe/134272", " 7 un. escadas de madeira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=HYPERLINK("https://www.leilaoonline.net/lote/detalhe/134276", "1165")</f>
      </c>
      <c r="B222" s="4" t="s">
        <f>=HYPERLINK("https://www.leilaoonline.net/lote/detalhe/134276", "[ LANCES POR KG ] Aprox. 30.000 quilos de eixos. Várias medidas.")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=HYPERLINK("https://www.leilaoonline.net/lote/detalhe/134275", "1166")</f>
      </c>
      <c r="B223" s="4" t="s">
        <f>=HYPERLINK("https://www.leilaoonline.net/lote/detalhe/134275",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=HYPERLINK("https://www.leilaoonline.net/lote/detalhe/134274", "1167")</f>
      </c>
      <c r="B224" s="4" t="s">
        <f>=HYPERLINK("https://www.leilaoonline.net/lote/detalhe/134274",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=HYPERLINK("https://www.leilaoonline.net/lote/detalhe/134273", "1168")</f>
      </c>
      <c r="B225" s="4" t="s">
        <f>=HYPERLINK("https://www.leilaoonline.net/lote/detalhe/134273",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=HYPERLINK("https://www.leilaoonline.net/lote/detalhe/134277", "1169")</f>
      </c>
      <c r="B226" s="4" t="s">
        <f>=HYPERLINK("https://www.leilaoonline.net/lote/detalhe/134277",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=HYPERLINK("https://www.leilaoonline.net/lote/detalhe/134280", "1174")</f>
      </c>
      <c r="B227" s="4" t="s">
        <f>=HYPERLINK("https://www.leilaoonline.net/lote/detalhe/134280",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=HYPERLINK("https://www.leilaoonline.net/lote/detalhe/134281", "1180")</f>
      </c>
      <c r="B228" s="4" t="s">
        <f>=HYPERLINK("https://www.leilaoonline.net/lote/detalhe/134281", " Torninho")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=HYPERLINK("https://www.leilaoonline.net/lote/detalhe/134279", "1182")</f>
      </c>
      <c r="B229" s="4" t="s">
        <f>=HYPERLINK("https://www.leilaoonline.net/lote/detalhe/134279", " Plaina de chaveta Rocco")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=HYPERLINK("https://www.leilaoonline.net/lote/detalhe/134282", "1186")</f>
      </c>
      <c r="B230" s="4" t="s">
        <f>=HYPERLINK("https://www.leilaoonline.net/lote/detalhe/134282", " Fogão de 8 bocas em inox")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=HYPERLINK("https://www.leilaoonline.net/lote/detalhe/134278", "1187")</f>
      </c>
      <c r="B231" s="4" t="s">
        <f>=HYPERLINK("https://www.leilaoonline.net/lote/detalhe/134278", " Máquina de lavar material")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=HYPERLINK("https://www.leilaoonline.net/lote/detalhe/134283", "1189")</f>
      </c>
      <c r="B232" s="4" t="s">
        <f>=HYPERLINK("https://www.leilaoonline.net/lote/detalhe/134283", "Máquina de fazer Raio-X a Laser")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=HYPERLINK("https://www.leilaoonline.net/lote/detalhe/134370", "1190")</f>
      </c>
      <c r="B233" s="4" t="s">
        <f>=HYPERLINK("https://www.leilaoonline.net/lote/detalhe/134370", "aprox.150 fechaduras diversas sem uso (no estado)")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2026-05-15T15:53:31.00Z</dcterms:created>
  <dc:creator>Tellks Tecnologia</dc:creator>
  <cp:revision>0</cp:revision>
</cp:coreProperties>
</file>