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Evoque • City • Yaris • Amarok • Cruze • Tucson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=HYPERLINK("https://www.leilaoonline.net/lote/detalhe/138214", "101")</f>
      </c>
      <c r="B11" s="4" t="s">
        <f>=HYPERLINK("https://www.leilaoonline.net/lote/detalhe/138214", "veja o vídeo!! I/VW AMAROK CD 4X4 HIGH; 2012/2012; PRETA; DIESEL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=HYPERLINK("https://www.leilaoonline.net/lote/detalhe/138335", "102")</f>
      </c>
      <c r="B12" s="4" t="s">
        <f>=HYPERLINK("https://www.leilaoonline.net/lote/detalhe/138335", "MMC/L200 TRITON FLEX; 2010/2011; BRANCA; ALCO./GASOL.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=HYPERLINK("https://www.leilaoonline.net/lote/detalhe/138213", "103")</f>
      </c>
      <c r="B13" s="4" t="s">
        <f>=HYPERLINK("https://www.leilaoonline.net/lote/detalhe/138213",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55.750,00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=HYPERLINK("https://www.leilaoonline.net/lote/detalhe/138211", "104")</f>
      </c>
      <c r="B14" s="4" t="s">
        <f>=HYPERLINK("https://www.leilaoonline.net/lote/detalhe/138211", "veja o vídeo!! HONDA/HR-V EXL; 2016/2016; PRATA;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73.500,00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=HYPERLINK("https://www.leilaoonline.net/lote/detalhe/138222", "105")</f>
      </c>
      <c r="B15" s="4" t="s">
        <f>=HYPERLINK("https://www.leilaoonline.net/lote/detalhe/138222",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57.000,00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=HYPERLINK("https://www.leilaoonline.net/lote/detalhe/138256", "106")</f>
      </c>
      <c r="B16" s="4" t="s">
        <f>=HYPERLINK("https://www.leilaoonline.net/lote/detalhe/138256", "veja o vídeo!! I/MMC OUTLANDER 2.2 D; 2016/2016; PRATA; DIESEL - FUNCIONANDO - R$ 148.466,00")</f>
      </c>
      <c r="C16" s="4" t="inlineStr">
        <is>
          <t>Não vendido</t>
        </is>
      </c>
      <c r="D16" s="4" t="inlineStr">
        <is>
          <t>132</t>
        </is>
      </c>
      <c r="E16" s="5" t="inlineStr">
        <is>
          <t>100.500,00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=HYPERLINK("https://www.leilaoonline.net/lote/detalhe/138338", "107")</f>
      </c>
      <c r="B17" s="4" t="s">
        <f>=HYPERLINK("https://www.leilaoonline.net/lote/detalhe/138338", "veja o vídeo!! HONDA/WR-V EX CVT; 2019/2020; PRATA; ALCO./GASOL. - FUNCIONANDO - IPVA 2022 OK - FIPE: 97.603,00")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=HYPERLINK("https://www.leilaoonline.net/lote/detalhe/138212", "108")</f>
      </c>
      <c r="B18" s="4" t="s">
        <f>=HYPERLINK("https://www.leilaoonline.net/lote/detalhe/138212",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=HYPERLINK("https://www.leilaoonline.net/lote/detalhe/138262", "109")</f>
      </c>
      <c r="B19" s="4" t="s">
        <f>=HYPERLINK("https://www.leilaoonline.net/lote/detalhe/138262", "veja o vídeo!! HYUNDAI/HB2010TA SPORT; 2020/2021; VERMELHA; ALCO./GASOL. - FUNCIONANDO")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=HYPERLINK("https://www.leilaoonline.net/lote/detalhe/138337", "110")</f>
      </c>
      <c r="B20" s="4" t="s">
        <f>=HYPERLINK("https://www.leilaoonline.net/lote/detalhe/138337",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43.000,00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=HYPERLINK("https://www.leilaoonline.net/lote/detalhe/138215", "111")</f>
      </c>
      <c r="B21" s="4" t="s">
        <f>=HYPERLINK("https://www.leilaoonline.net/lote/detalhe/138215", "veja o vídeo!! TOYOTA/ETIOS HB X; 2016/2016; CINZA;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=HYPERLINK("https://www.leilaoonline.net/lote/detalhe/138217", "112")</f>
      </c>
      <c r="B22" s="4" t="s">
        <f>=HYPERLINK("https://www.leilaoonline.net/lote/detalhe/138217", "veja o vídeo!! LR/EVOQUE P240 SE; 2018/2018; PRETA; GASOLINA - FUNCIONANDO")</f>
      </c>
      <c r="C22" s="4" t="inlineStr">
        <is>
          <t>Não vendido</t>
        </is>
      </c>
      <c r="D22" s="4" t="inlineStr">
        <is>
          <t>105</t>
        </is>
      </c>
      <c r="E22" s="5" t="inlineStr">
        <is>
          <t>173.500,00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=HYPERLINK("https://www.leilaoonline.net/lote/detalhe/138220", "113")</f>
      </c>
      <c r="B23" s="4" t="s">
        <f>=HYPERLINK("https://www.leilaoonline.net/lote/detalhe/138220", "veja o vídeo!! CHEV/PRISMA 1.0MT LT; 2013/2013;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=HYPERLINK("https://www.leilaoonline.net/lote/detalhe/138201", "114")</f>
      </c>
      <c r="B24" s="4" t="s">
        <f>=HYPERLINK("https://www.leilaoonline.net/lote/detalhe/138201", "veja o vídeo!! I/LR DISCOVERY SDV6 SE; 2014/2015; AZUL; DIESEL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37.500,00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=HYPERLINK("https://www.leilaoonline.net/lote/detalhe/138226", "115")</f>
      </c>
      <c r="B25" s="4" t="s">
        <f>=HYPERLINK("https://www.leilaoonline.net/lote/detalhe/138226",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=HYPERLINK("https://www.leilaoonline.net/lote/detalhe/138237", "116")</f>
      </c>
      <c r="B26" s="4" t="s">
        <f>=HYPERLINK("https://www.leilaoonline.net/lote/detalhe/138237",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=HYPERLINK("https://www.leilaoonline.net/lote/detalhe/138227", "117")</f>
      </c>
      <c r="B27" s="4" t="s">
        <f>=HYPERLINK("https://www.leilaoonline.net/lote/detalhe/138227",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=HYPERLINK("https://www.leilaoonline.net/lote/detalhe/138234", "118")</f>
      </c>
      <c r="B28" s="4" t="s">
        <f>=HYPERLINK("https://www.leilaoonline.net/lote/detalhe/138234", "veja o vídeo!! CHEVROLET/ONIX 1.4AT ACT; 2018/2019; PRETA;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=HYPERLINK("https://www.leilaoonline.net/lote/detalhe/138228", "119")</f>
      </c>
      <c r="B29" s="4" t="s">
        <f>=HYPERLINK("https://www.leilaoonline.net/lote/detalhe/138228", "HONDA/FIT EXL CVT; 2014/2015; VERMELHA;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=HYPERLINK("https://www.leilaoonline.net/lote/detalhe/138236", "120")</f>
      </c>
      <c r="B30" s="4" t="s">
        <f>=HYPERLINK("https://www.leilaoonline.net/lote/detalhe/138236", "veja o vídeo!! HYUNDAI/HB20S 1.6A PREM; 2015/2015; PRATA; ALCO./GASOL. - FUNCIONANDO")</f>
      </c>
      <c r="C30" s="4" t="inlineStr">
        <is>
          <t>Não vendido</t>
        </is>
      </c>
      <c r="D30" s="4" t="inlineStr">
        <is>
          <t>76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=HYPERLINK("https://www.leilaoonline.net/lote/detalhe/138230", "121")</f>
      </c>
      <c r="B31" s="4" t="s">
        <f>=HYPERLINK("https://www.leilaoonline.net/lote/detalhe/138230", "veja o vídeo!! CHEVROLET/CRUZE LT NB; 2013/2013;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=HYPERLINK("https://www.leilaoonline.net/lote/detalhe/138229", "122")</f>
      </c>
      <c r="B32" s="4" t="s">
        <f>=HYPERLINK("https://www.leilaoonline.net/lote/detalhe/138229", "I/NISSAN VERSA 16SV FLEX; 2013/2014; PRETA;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=HYPERLINK("https://www.leilaoonline.net/lote/detalhe/138232", "123")</f>
      </c>
      <c r="B33" s="4" t="s">
        <f>=HYPERLINK("https://www.leilaoonline.net/lote/detalhe/138232", "veja o vídeo!! TOYOTA/ETIOS HB XS 15; 2015/2015; CINZA;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=HYPERLINK("https://www.leilaoonline.net/lote/detalhe/138233", "124")</f>
      </c>
      <c r="B34" s="4" t="s">
        <f>=HYPERLINK("https://www.leilaoonline.net/lote/detalhe/138233", "VW/SPACEFOX 1.6 GII; 2013/2014;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=HYPERLINK("https://www.leilaoonline.net/lote/detalhe/138231", "125")</f>
      </c>
      <c r="B35" s="4" t="s">
        <f>=HYPERLINK("https://www.leilaoonline.net/lote/detalhe/138231", "veja o vídeo!! VW/PARATI CELA 1.8; 2008/2009;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=HYPERLINK("https://www.leilaoonline.net/lote/detalhe/138238", "126")</f>
      </c>
      <c r="B36" s="4" t="s">
        <f>=HYPERLINK("https://www.leilaoonline.net/lote/detalhe/138238", "veja o vídeo!! FIAT/DOBLO ADVENT FLEX; 2006/2006; CINZA;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=HYPERLINK("https://www.leilaoonline.net/lote/detalhe/138235", "127")</f>
      </c>
      <c r="B37" s="4" t="s">
        <f>=HYPERLINK("https://www.leilaoonline.net/lote/detalhe/138235", "HONDA/SH 300I; 2018/2018; MARROM;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=HYPERLINK("https://www.leilaoonline.net/lote/detalhe/138239", "128")</f>
      </c>
      <c r="B38" s="4" t="s">
        <f>=HYPERLINK("https://www.leilaoonline.net/lote/detalhe/138239", "veja o vídeo!! FIAT/DOBLO RONTAN AMB; 2007/2008; BRANCA;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=HYPERLINK("https://www.leilaoonline.net/lote/detalhe/138240", "129")</f>
      </c>
      <c r="B39" s="4" t="s">
        <f>=HYPERLINK("https://www.leilaoonline.net/lote/detalhe/138240", "veja o vídeo!! HONDA/CIVIC LXS; 2013/2014; PRATA; ALCO./GASOL. - FUNCIONANDO - IPVA 2022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=HYPERLINK("https://www.leilaoonline.net/lote/detalhe/138248", "130")</f>
      </c>
      <c r="B40" s="4" t="s">
        <f>=HYPERLINK("https://www.leilaoonline.net/lote/detalhe/138248", "veja o vídeo!! HONDA/CITY EX FLEX; 2010/2010; PRETA; ALCO./GASOL. - FUNCIONANDO - IPVA 2022 OK")</f>
      </c>
      <c r="C40" s="4" t="inlineStr">
        <is>
          <t>Vendido</t>
        </is>
      </c>
      <c r="D40" s="4" t="inlineStr">
        <is>
          <t>93</t>
        </is>
      </c>
      <c r="E40" s="5" t="inlineStr">
        <is>
          <t>30.500,00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=HYPERLINK("https://www.leilaoonline.net/lote/detalhe/138333", "131")</f>
      </c>
      <c r="B41" s="4" t="s">
        <f>=HYPERLINK("https://www.leilaoonline.net/lote/detalhe/138333", "VW/GOL GTS; 1988/1988; PRETA; ALCOOL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=HYPERLINK("https://www.leilaoonline.net/lote/detalhe/138246", "132")</f>
      </c>
      <c r="B42" s="4" t="s">
        <f>=HYPERLINK("https://www.leilaoonline.net/lote/detalhe/138246", "HONDA/PCX 150; 2020/2020; CINZA; GASOLINA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=HYPERLINK("https://www.leilaoonline.net/lote/detalhe/138332", "133")</f>
      </c>
      <c r="B43" s="4" t="s">
        <f>=HYPERLINK("https://www.leilaoonline.net/lote/detalhe/138332", "RENAULT/MEGANESD DYN 16; 2007/2008; PRETA; ALCO./GASOL. - FUNCIONANDO")</f>
      </c>
      <c r="C43" s="4" t="inlineStr">
        <is>
          <t>Vendido</t>
        </is>
      </c>
      <c r="D43" s="4" t="inlineStr">
        <is>
          <t>33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=HYPERLINK("https://www.leilaoonline.net/lote/detalhe/138334", "134")</f>
      </c>
      <c r="B44" s="4" t="s">
        <f>=HYPERLINK("https://www.leilaoonline.net/lote/detalhe/138334", "VW/GOL SPECIAL; 2003/2004; BRANCA; GASOLINA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=HYPERLINK("https://www.leilaoonline.net/lote/detalhe/138244", "135")</f>
      </c>
      <c r="B45" s="4" t="s">
        <f>=HYPERLINK("https://www.leilaoonline.net/lote/detalhe/138244", "veja o vídeo!! VW/KOMBI; 1980/1980; BRANCA;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=HYPERLINK("https://www.leilaoonline.net/lote/detalhe/138245", "136")</f>
      </c>
      <c r="B46" s="4" t="s">
        <f>=HYPERLINK("https://www.leilaoonline.net/lote/detalhe/138245", "veja o vídeo!! VW/VOLKSWAGEN FUSCA; 1978/1978; BEGE; GASOLINA; MOTOR 1.600 -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=HYPERLINK("https://www.leilaoonline.net/lote/detalhe/138336", "137")</f>
      </c>
      <c r="B47" s="4" t="s">
        <f>=HYPERLINK("https://www.leilaoonline.net/lote/detalhe/138336", "veja o vídeo!! VW/CROSSFOX GII; 2010/2011;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25.650,00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=HYPERLINK("https://www.leilaoonline.net/lote/detalhe/138466", "138")</f>
      </c>
      <c r="B48" s="4" t="s">
        <f>=HYPERLINK("https://www.leilaoonline.net/lote/detalhe/138466", "FIAT/PALIO WEEKEND ELX; 2001/2002; CINZA;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=HYPERLINK("https://www.leilaoonline.net/lote/detalhe/138467", "139")</f>
      </c>
      <c r="B49" s="4" t="s">
        <f>=HYPERLINK("https://www.leilaoonline.net/lote/detalhe/138467", "CAMINHÃO MERCEDES BENZ; 1991/1991; BRANCA; DIESEL - FUNCIONANDO")</f>
      </c>
      <c r="C49" s="4" t="inlineStr">
        <is>
          <t>Não vendido</t>
        </is>
      </c>
      <c r="D49" s="4" t="inlineStr">
        <is>
          <t>91</t>
        </is>
      </c>
      <c r="E49" s="5" t="inlineStr">
        <is>
          <t>58.000,00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=HYPERLINK("https://www.leilaoonline.net/lote/detalhe/138469", "140")</f>
      </c>
      <c r="B50" s="4" t="s">
        <f>=HYPERLINK("https://www.leilaoonline.net/lote/detalhe/138469", "veja o vídeo!! VW/FUSCA 1300; 1983/1983; BRANCA;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=HYPERLINK("https://www.leilaoonline.net/lote/detalhe/138241", "142")</f>
      </c>
      <c r="B51" s="4" t="s">
        <f>=HYPERLINK("https://www.leilaoonline.net/lote/detalhe/138241", "I/VW AMAROK CD 4X4 S; 2012/2013; BRANCA; DIESEL")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=HYPERLINK("https://www.leilaoonline.net/lote/detalhe/138242", "300")</f>
      </c>
      <c r="B52" s="4" t="s">
        <f>=HYPERLINK("https://www.leilaoonline.net/lote/detalhe/138242", "VW/GOL 1.0 GIV; 2011/2012; BRANCA; ALCO./GASOL.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=HYPERLINK("https://www.leilaoonline.net/lote/detalhe/138243", "350")</f>
      </c>
      <c r="B53" s="4" t="s">
        <f>=HYPERLINK("https://www.leilaoonline.net/lote/detalhe/138243", "veja o vídeo!! JOGO DE RODAS COM PNEUS ARO 17 COM PNEUS 205/40")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=HYPERLINK("https://www.leilaoonline.net/lote/detalhe/138247", "351")</f>
      </c>
      <c r="B54" s="4" t="s">
        <f>=HYPERLINK("https://www.leilaoonline.net/lote/detalhe/138247", "JOGO DE RODAS ARO 18; TALA 7; MARCA NOOVA; MULTIFURO 4X100/108; MODELO NV12")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2026-06-30T10:02:56.00Z</dcterms:created>
  <dc:creator>Tellks Tecnologia</dc:creator>
  <cp:revision>0</cp:revision>
</cp:coreProperties>
</file>