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Impl. Agrícs • Tratores • Calandras • Cam. M. Benz, Ford, Chev.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=HYPERLINK("https://www.leilaoonline.net/lote/detalhe/140958", "001")</f>
      </c>
      <c r="B11" s="4" t="s">
        <f>=HYPERLINK("https://www.leilaoonline.net/lote/detalhe/140958", "CAMINHÃO M. BENZ/L 1113; 1976/1976; AMARELA; DIESEL")</f>
      </c>
      <c r="C11" s="4" t="inlineStr">
        <is>
          <t>Vendido</t>
        </is>
      </c>
      <c r="D11" s="4" t="inlineStr">
        <is>
          <t>59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=HYPERLINK("https://www.leilaoonline.net/lote/detalhe/140951", "002")</f>
      </c>
      <c r="B12" s="4" t="s">
        <f>=HYPERLINK("https://www.leilaoonline.net/lote/detalhe/140951", "CAMINHÃO M. BENZ/1111; 1968/1968; AZUL; DIESEL; TURBINADO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=HYPERLINK("https://www.leilaoonline.net/lote/detalhe/140952", "003")</f>
      </c>
      <c r="B13" s="4" t="s">
        <f>=HYPERLINK("https://www.leilaoonline.net/lote/detalhe/140952", "CAMINHÃO FORD/CARGO 712; 2009/2009; PRATA; DIESEL; PLATAFORMA GUINCHO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103.600,00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=HYPERLINK("https://www.leilaoonline.net/lote/detalhe/140953", "004")</f>
      </c>
      <c r="B14" s="4" t="s">
        <f>=HYPERLINK("https://www.leilaoonline.net/lote/detalhe/140953", "CAMINHÃO M. BENZ/L 608 D; 1976/1976; VERMELHA;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=HYPERLINK("https://www.leilaoonline.net/lote/detalhe/140970", "005")</f>
      </c>
      <c r="B15" s="4" t="s">
        <f>=HYPERLINK("https://www.leilaoonline.net/lote/detalhe/140970", "CAMINHÃO FORD/F600; 1975/1975; VERDE; DIESEL; BASCULANTE")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=HYPERLINK("https://www.leilaoonline.net/lote/detalhe/140971", "006")</f>
      </c>
      <c r="B16" s="4" t="s">
        <f>=HYPERLINK("https://www.leilaoonline.net/lote/detalhe/140971", "CAMINHÃO M. BENZ/L 1113; 1980/1980; VERMELHA; DIESEL - FUNCIONANDO")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=HYPERLINK("https://www.leilaoonline.net/lote/detalhe/140956", "007")</f>
      </c>
      <c r="B17" s="4" t="s">
        <f>=HYPERLINK("https://www.leilaoonline.net/lote/detalhe/140956", "CAMINHÃO M. BENZ/L 1516; 1981/1983; VERMELHA; DIESEL; TURBINAS HIDRÁULICAS")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69.000,00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=HYPERLINK("https://www.leilaoonline.net/lote/detalhe/140947", "008")</f>
      </c>
      <c r="B18" s="4" t="s">
        <f>=HYPERLINK("https://www.leilaoonline.net/lote/detalhe/140947", "CAMINHÃO MERCEDES BENZ 1113; 1969/1969; VERDE; DIESEL")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=HYPERLINK("https://www.leilaoonline.net/lote/detalhe/140948", "009")</f>
      </c>
      <c r="B19" s="4" t="s">
        <f>=HYPERLINK("https://www.leilaoonline.net/lote/detalhe/140948",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=HYPERLINK("https://www.leilaoonline.net/lote/detalhe/140957", "010")</f>
      </c>
      <c r="B20" s="4" t="s">
        <f>=HYPERLINK("https://www.leilaoonline.net/lote/detalhe/140957",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=HYPERLINK("https://www.leilaoonline.net/lote/detalhe/140950", "011")</f>
      </c>
      <c r="B21" s="4" t="s">
        <f>=HYPERLINK("https://www.leilaoonline.net/lote/detalhe/140950", "GM/CHEVROLET C15; 1972/1972; BRANCA; DIESEL -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=HYPERLINK("https://www.leilaoonline.net/lote/detalhe/140949", "012")</f>
      </c>
      <c r="B22" s="4" t="s">
        <f>=HYPERLINK("https://www.leilaoonline.net/lote/detalhe/140949", "REBOQUE; REB/FNV - FRUEHAUF; 1981/1981; LARANJA")</f>
      </c>
      <c r="C22" s="4" t="inlineStr">
        <is>
          <t>Vendido</t>
        </is>
      </c>
      <c r="D22" s="4" t="inlineStr">
        <is>
          <t>40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=HYPERLINK("https://www.leilaoonline.net/lote/detalhe/140968", "013")</f>
      </c>
      <c r="B23" s="4" t="s">
        <f>=HYPERLINK("https://www.leilaoonline.net/lote/detalhe/140968", "veja o vídeo!! GM/S10 2.2 D; 2000/2000; BRANCA;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=HYPERLINK("https://www.leilaoonline.net/lote/detalhe/140954", "014")</f>
      </c>
      <c r="B24" s="4" t="s">
        <f>=HYPERLINK("https://www.leilaoonline.net/lote/detalhe/140954", "CALANDRA; 1.60 DE COMPRIMENTO; EIXO SUPERIOR 6 POLEGADAS; EIXO INFERIOR 5 POLEGADAS")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=HYPERLINK("https://www.leilaoonline.net/lote/detalhe/140955", "015")</f>
      </c>
      <c r="B25" s="4" t="s">
        <f>=HYPERLINK("https://www.leilaoonline.net/lote/detalhe/140955", "CALANDRA; 1.90 DE COMPRIMENTO; EIXO SUPERIOR 12 POLEGADAS; EIXO INFERIOR 10 POLEGADAS")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=HYPERLINK("https://www.leilaoonline.net/lote/detalhe/140959", "016")</f>
      </c>
      <c r="B26" s="4" t="s">
        <f>=HYPERLINK("https://www.leilaoonline.net/lote/detalhe/140959", "MUNK DE 3 LANÇAS HIDRÁULICAS E 2 MANUAIS")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=HYPERLINK("https://www.leilaoonline.net/lote/detalhe/140966", "017")</f>
      </c>
      <c r="B27" s="4" t="s">
        <f>=HYPERLINK("https://www.leilaoonline.net/lote/detalhe/140966", "CONJUNTO DE DISCO DE CORTE 14 PEÇAS; 5 RODAS DE PROTEÇÃO PARA PNEUS, CAPO E OUTROS (TODOS SEM USO)")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=HYPERLINK("https://www.leilaoonline.net/lote/detalhe/140967", "018")</f>
      </c>
      <c r="B28" s="4" t="s">
        <f>=HYPERLINK("https://www.leilaoonline.net/lote/detalhe/140967", "BRITADOR 62/40 FAÇO")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=HYPERLINK("https://www.leilaoonline.net/lote/detalhe/140984", "019")</f>
      </c>
      <c r="B29" s="4" t="s">
        <f>=HYPERLINK("https://www.leilaoonline.net/lote/detalhe/140984", "FIAT/STRADA TREK CE FLEX; 2005/2006; PRETA; ALCO./GASOL. - FUNCIONANDO")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=HYPERLINK("https://www.leilaoonline.net/lote/detalhe/142223", "020")</f>
      </c>
      <c r="B30" s="4" t="s">
        <f>=HYPERLINK("https://www.leilaoonline.net/lote/detalhe/142223", "CHEVROLET D10; ANO 1984 -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=HYPERLINK("https://www.leilaoonline.net/lote/detalhe/140969", "021")</f>
      </c>
      <c r="B31" s="4" t="s">
        <f>=HYPERLINK("https://www.leilaoonline.net/lote/detalhe/140969", "veja o vídeo!! RETROESCAVADEIRA 4x4 NEW HOLLAND LB90 2010 - FUNCIONANDO")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160.000,00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=HYPERLINK("https://www.leilaoonline.net/lote/detalhe/140961", "022")</f>
      </c>
      <c r="B32" s="4" t="s">
        <f>=HYPERLINK("https://www.leilaoonline.net/lote/detalhe/140961", "RETROESCAVADEIRA CASE 580 E; ANO 71")</f>
      </c>
      <c r="C32" s="4" t="inlineStr">
        <is>
          <t>Vendido</t>
        </is>
      </c>
      <c r="D32" s="4" t="inlineStr">
        <is>
          <t>54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=HYPERLINK("https://www.leilaoonline.net/lote/detalhe/142225", "023")</f>
      </c>
      <c r="B33" s="4" t="s">
        <f>=HYPERLINK("https://www.leilaoonline.net/lote/detalhe/142225", "veja o vídeo!! PÁ CARREGADEIRA; CATERPILLAR 930; ANO 1985; FREIO A DISCO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109.000,00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=HYPERLINK("https://www.leilaoonline.net/lote/detalhe/140960", "024")</f>
      </c>
      <c r="B34" s="4" t="s">
        <f>=HYPERLINK("https://www.leilaoonline.net/lote/detalhe/140960",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=HYPERLINK("https://www.leilaoonline.net/lote/detalhe/142226", "025")</f>
      </c>
      <c r="B35" s="4" t="s">
        <f>=HYPERLINK("https://www.leilaoonline.net/lote/detalhe/142226", "I/TOYOTA HILUX 4CDK SR; 2001/2002; VERDE; DIESEL")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25.500,00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=HYPERLINK("https://www.leilaoonline.net/lote/detalhe/142230", "026")</f>
      </c>
      <c r="B36" s="4" t="s">
        <f>=HYPERLINK("https://www.leilaoonline.net/lote/detalhe/142230", "QUADRICICLO MARCA CAN-AM 250 DS; CÂMBIO AUTOMÁTICO; 4 PNEUS NOVOS DE RESERVA")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=HYPERLINK("https://www.leilaoonline.net/lote/detalhe/140962", "027")</f>
      </c>
      <c r="B37" s="4" t="s">
        <f>=HYPERLINK("https://www.leilaoonline.net/lote/detalhe/140962", "TRATOR VALMET 65 ID; ANO 74/75 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=HYPERLINK("https://www.leilaoonline.net/lote/detalhe/140963", "028")</f>
      </c>
      <c r="B38" s="4" t="s">
        <f>=HYPERLINK("https://www.leilaoonline.net/lote/detalhe/140963", "veja o vídeo!! TRATOR MASSEY FERGUSON 65 X; ANO 71; CANELA REDONDA; 3 MARCHAS")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=HYPERLINK("https://www.leilaoonline.net/lote/detalhe/140965", "029")</f>
      </c>
      <c r="B39" s="4" t="s">
        <f>=HYPERLINK("https://www.leilaoonline.net/lote/detalhe/140965", "TRATOR MASSEY FERGUSON MOD. 35; ANO INDEFINIDO; DIESEL; 4 MARCHAS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=HYPERLINK("https://www.leilaoonline.net/lote/detalhe/140964", "030")</f>
      </c>
      <c r="B40" s="4" t="s">
        <f>=HYPERLINK("https://www.leilaoonline.net/lote/detalhe/140964", "veja o vídeo!! TRATOR AGRALE 420; ANO 1974 -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=HYPERLINK("https://www.leilaoonline.net/lote/detalhe/140972", "031")</f>
      </c>
      <c r="B41" s="4" t="s">
        <f>=HYPERLINK("https://www.leilaoonline.net/lote/detalhe/140972", "TRATOR VALMET 85 ID.; ANO 78")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=HYPERLINK("https://www.leilaoonline.net/lote/detalhe/140986", "032")</f>
      </c>
      <c r="B42" s="4" t="s">
        <f>=HYPERLINK("https://www.leilaoonline.net/lote/detalhe/140986", "TRATOR MASSEY FERGUSON; MODELO 275; ANO 80; FREIO A ÓLEO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=HYPERLINK("https://www.leilaoonline.net/lote/detalhe/140973", "033")</f>
      </c>
      <c r="B43" s="4" t="s">
        <f>=HYPERLINK("https://www.leilaoonline.net/lote/detalhe/140973", "veja o vídeo!! TRATOR FENDT FARMER; ANO 1962; COR VERDE; DIESEL; MOTOR MWM 6113/57B")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=HYPERLINK("https://www.leilaoonline.net/lote/detalhe/141908", "034")</f>
      </c>
      <c r="B44" s="4" t="s">
        <f>=HYPERLINK("https://www.leilaoonline.net/lote/detalhe/141908", "veja o vídeo!! TRATOR VALTRA BF75; ANO 2004; 4X4; CAFEEIRO;COM REDUTOR E COMANDO HIDRÁULICO")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=HYPERLINK("https://www.leilaoonline.net/lote/detalhe/140974", "035")</f>
      </c>
      <c r="B45" s="4" t="s">
        <f>=HYPERLINK("https://www.leilaoonline.net/lote/detalhe/140974", "TRATOR MASSEY FERGUSON 55X; EMBREAGEM DUPLA; 4 MARCHAS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=HYPERLINK("https://www.leilaoonline.net/lote/detalhe/140975", "036")</f>
      </c>
      <c r="B46" s="4" t="s">
        <f>=HYPERLINK("https://www.leilaoonline.net/lote/detalhe/140975", "TRATOR FORD 8 BR; SEM ANO DE IDENTIFICAÇÃO OU PLAQUETA")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=HYPERLINK("https://www.leilaoonline.net/lote/detalhe/140980", "037")</f>
      </c>
      <c r="B47" s="4" t="s">
        <f>=HYPERLINK("https://www.leilaoonline.net/lote/detalhe/140980", "TRATOR MASSEY FERGUSON 65X; ANO 1970 -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=HYPERLINK("https://www.leilaoonline.net/lote/detalhe/140981", "038")</f>
      </c>
      <c r="B48" s="4" t="s">
        <f>=HYPERLINK("https://www.leilaoonline.net/lote/detalhe/140981", "TRATOR VALMET KD112; SEM IDENTIFICAÇÃO DE ANO; COM DIREÇÃO HIDRÁULICA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=HYPERLINK("https://www.leilaoonline.net/lote/detalhe/142221", "039")</f>
      </c>
      <c r="B49" s="4" t="s">
        <f>=HYPERLINK("https://www.leilaoonline.net/lote/detalhe/142221", "TRATOR VALMET 80ID; COM PÁ CARREGADEIRA; ANO 1971")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=HYPERLINK("https://www.leilaoonline.net/lote/detalhe/142224", "040")</f>
      </c>
      <c r="B50" s="4" t="s">
        <f>=HYPERLINK("https://www.leilaoonline.net/lote/detalhe/142224", "TRATOR CBT 2600; TRAÇADO; COM COMPRESSOR DE AR E MANETIM; ANO 1981 -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54.000,00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=HYPERLINK("https://www.leilaoonline.net/lote/detalhe/140985", "041")</f>
      </c>
      <c r="B51" s="4" t="s">
        <f>=HYPERLINK("https://www.leilaoonline.net/lote/detalhe/140985", "QUADRICICLO; MARCA CAN AM BOMBARDIER OUTLANDER 800CC; 2010/2011")</f>
      </c>
      <c r="C51" s="4" t="inlineStr">
        <is>
          <t>Vendido</t>
        </is>
      </c>
      <c r="D51" s="4" t="inlineStr">
        <is>
          <t>66</t>
        </is>
      </c>
      <c r="E51" s="5" t="inlineStr">
        <is>
          <t>42.750,00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=HYPERLINK("https://www.leilaoonline.net/lote/detalhe/140982", "042")</f>
      </c>
      <c r="B52" s="4" t="s">
        <f>=HYPERLINK("https://www.leilaoonline.net/lote/detalhe/140982", "PLANTA DE BRITAGEM")</f>
      </c>
      <c r="C52" s="4" t="inlineStr">
        <is>
          <t>Não vendido</t>
        </is>
      </c>
      <c r="D52" s="4" t="inlineStr">
        <is>
          <t>103</t>
        </is>
      </c>
      <c r="E52" s="5" t="inlineStr">
        <is>
          <t>160.500,00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=HYPERLINK("https://www.leilaoonline.net/lote/detalhe/140983", "043")</f>
      </c>
      <c r="B53" s="4" t="s">
        <f>=HYPERLINK("https://www.leilaoonline.net/lote/detalhe/140983", "REBOQUE SR/USICAMP SRCTUS 2E; 2017/2017; AMARELA")</f>
      </c>
      <c r="C53" s="4" t="inlineStr">
        <is>
          <t>Vendido</t>
        </is>
      </c>
      <c r="D53" s="4" t="inlineStr">
        <is>
          <t>268</t>
        </is>
      </c>
      <c r="E53" s="5" t="inlineStr">
        <is>
          <t>231.000,00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=HYPERLINK("https://www.leilaoonline.net/lote/detalhe/140978", "044")</f>
      </c>
      <c r="B54" s="4" t="s">
        <f>=HYPERLINK("https://www.leilaoonline.net/lote/detalhe/140978", "35 BARRAS DE CANO DE 6 METROS DE ALUMÍNIO; 4 POLEGADAS")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=HYPERLINK("https://www.leilaoonline.net/lote/detalhe/142237", "045")</f>
      </c>
      <c r="B55" s="4" t="s">
        <f>=HYPERLINK("https://www.leilaoonline.net/lote/detalhe/142237", "BOB CAT CLARCK")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=HYPERLINK("https://www.leilaoonline.net/lote/detalhe/141909", "050")</f>
      </c>
      <c r="B56" s="4" t="s">
        <f>=HYPERLINK("https://www.leilaoonline.net/lote/detalhe/141909", "TRANSBORDO DE CANA DE 8 TONELADAS; MARCA ENGEAGRO")</f>
      </c>
      <c r="C56" s="4" t="inlineStr">
        <is>
          <t>Vendido</t>
        </is>
      </c>
      <c r="D56" s="4" t="inlineStr">
        <is>
          <t>30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=HYPERLINK("https://www.leilaoonline.net/lote/detalhe/141910", "051")</f>
      </c>
      <c r="B57" s="4" t="s">
        <f>=HYPERLINK("https://www.leilaoonline.net/lote/detalhe/141910", "TRANSBORDO DE CANA DE 8 TONELADAS; MARCA ENGEAGRO")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=HYPERLINK("https://www.leilaoonline.net/lote/detalhe/140979", "053")</f>
      </c>
      <c r="B58" s="4" t="s">
        <f>=HYPERLINK("https://www.leilaoonline.net/lote/detalhe/140979",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=HYPERLINK("https://www.leilaoonline.net/lote/detalhe/140976", "055")</f>
      </c>
      <c r="B59" s="4" t="s">
        <f>=HYPERLINK("https://www.leilaoonline.net/lote/detalhe/140976",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=HYPERLINK("https://www.leilaoonline.net/lote/detalhe/140987", "056")</f>
      </c>
      <c r="B60" s="4" t="s">
        <f>=HYPERLINK("https://www.leilaoonline.net/lote/detalhe/140987", "CAÇAMBA VASCULANTE")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=HYPERLINK("https://www.leilaoonline.net/lote/detalhe/140988", "057")</f>
      </c>
      <c r="B61" s="4" t="s">
        <f>=HYPERLINK("https://www.leilaoonline.net/lote/detalhe/140988",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=HYPERLINK("https://www.leilaoonline.net/lote/detalhe/140989", "058")</f>
      </c>
      <c r="B62" s="4" t="s">
        <f>=HYPERLINK("https://www.leilaoonline.net/lote/detalhe/140989", "BAÚ ALUMÍNIO; 7,50 X 2,60; LARGURA 2,50 ALTURA")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=HYPERLINK("https://www.leilaoonline.net/lote/detalhe/140995", "059")</f>
      </c>
      <c r="B63" s="4" t="s">
        <f>=HYPERLINK("https://www.leilaoonline.net/lote/detalhe/140995", "CARROCERIA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=HYPERLINK("https://www.leilaoonline.net/lote/detalhe/141001", "060")</f>
      </c>
      <c r="B64" s="4" t="s">
        <f>=HYPERLINK("https://www.leilaoonline.net/lote/detalhe/141001", "CARRETA 2 RODAS")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=HYPERLINK("https://www.leilaoonline.net/lote/detalhe/142229", "061")</f>
      </c>
      <c r="B65" s="4" t="s">
        <f>=HYPERLINK("https://www.leilaoonline.net/lote/detalhe/142229", "CARRETA PARA PLANTIO DE CANA")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=HYPERLINK("https://www.leilaoonline.net/lote/detalhe/140990", "062")</f>
      </c>
      <c r="B66" s="4" t="s">
        <f>=HYPERLINK("https://www.leilaoonline.net/lote/detalhe/140990", "CARRETA PARA TRANSPORTE DE PESSOAS")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=HYPERLINK("https://www.leilaoonline.net/lote/detalhe/140991", "063")</f>
      </c>
      <c r="B67" s="4" t="s">
        <f>=HYPERLINK("https://www.leilaoonline.net/lote/detalhe/140991", "CARRETA/TANQUE DE ÁGUA")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=HYPERLINK("https://www.leilaoonline.net/lote/detalhe/140992", "064")</f>
      </c>
      <c r="B68" s="4" t="s">
        <f>=HYPERLINK("https://www.leilaoonline.net/lote/detalhe/140992", "CARRETA 2 RODAS PARA TRATOR")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=HYPERLINK("https://www.leilaoonline.net/lote/detalhe/140997", "065")</f>
      </c>
      <c r="B69" s="4" t="s">
        <f>=HYPERLINK("https://www.leilaoonline.net/lote/detalhe/140997", "GRADE NIVELADORA DE CONTROLE REMOTO 24 DISCOS")</f>
      </c>
      <c r="C69" s="4" t="inlineStr">
        <is>
          <t>Não vendido</t>
        </is>
      </c>
      <c r="D69" s="4" t="inlineStr">
        <is>
          <t>95</t>
        </is>
      </c>
      <c r="E69" s="5" t="inlineStr">
        <is>
          <t>19.900,00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=HYPERLINK("https://www.leilaoonline.net/lote/detalhe/140998", "066")</f>
      </c>
      <c r="B70" s="4" t="s">
        <f>=HYPERLINK("https://www.leilaoonline.net/lote/detalhe/140998", "veja o vídeo!! IMPLEMENTO CATA CAPIM; MARCA SILTOMAC")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10.500,00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=HYPERLINK("https://www.leilaoonline.net/lote/detalhe/140999", "067")</f>
      </c>
      <c r="B71" s="4" t="s">
        <f>=HYPERLINK("https://www.leilaoonline.net/lote/detalhe/140999", "ROÇADEIRA KAMAK; 2.6M DE COMPRIMENTO")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=HYPERLINK("https://www.leilaoonline.net/lote/detalhe/140993", "068")</f>
      </c>
      <c r="B72" s="4" t="s">
        <f>=HYPERLINK("https://www.leilaoonline.net/lote/detalhe/140993", "TANQUE PULVERIZADOR JOHN BEAN; CAPACIDADE 2000L; C/ TANQUE DE FIBRA E PLATAFORMA TRASEIRA")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=HYPERLINK("https://www.leilaoonline.net/lote/detalhe/140996", "069")</f>
      </c>
      <c r="B73" s="4" t="s">
        <f>=HYPERLINK("https://www.leilaoonline.net/lote/detalhe/140996", "ARADO SANTA IZABEL; COM REVERSÍVEL; 3 BACIAS")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=HYPERLINK("https://www.leilaoonline.net/lote/detalhe/141000", "070")</f>
      </c>
      <c r="B74" s="4" t="s">
        <f>=HYPERLINK("https://www.leilaoonline.net/lote/detalhe/141000", "PLAINA PARA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=HYPERLINK("https://www.leilaoonline.net/lote/detalhe/140994", "071")</f>
      </c>
      <c r="B75" s="4" t="s">
        <f>=HYPERLINK("https://www.leilaoonline.net/lote/detalhe/140994", "ADUBADEIRA TATU; 4 LINHAS")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=HYPERLINK("https://www.leilaoonline.net/lote/detalhe/141004", "072")</f>
      </c>
      <c r="B76" s="4" t="s">
        <f>=HYPERLINK("https://www.leilaoonline.net/lote/detalhe/141004", "ROÇADEIRA")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=HYPERLINK("https://www.leilaoonline.net/lote/detalhe/141002", "073")</f>
      </c>
      <c r="B77" s="4" t="s">
        <f>=HYPERLINK("https://www.leilaoonline.net/lote/detalhe/141002", "ELEVADOR PARA CARRETA BIM DE 4 X 0.6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=HYPERLINK("https://www.leilaoonline.net/lote/detalhe/141003", "074")</f>
      </c>
      <c r="B78" s="4" t="s">
        <f>=HYPERLINK("https://www.leilaoonline.net/lote/detalhe/141003", "FORRAGEIRA JUMIL")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=HYPERLINK("https://www.leilaoonline.net/lote/detalhe/141009", "075")</f>
      </c>
      <c r="B79" s="4" t="s">
        <f>=HYPERLINK("https://www.leilaoonline.net/lote/detalhe/141009", "3 TRITURADORES; 1 PICADEIRA NOGUEIRA MODELO 6200 + BENEFICIADOR DE ARROZ COM MOTOR ELÉTRICO MARCA NOGUEIRA")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=HYPERLINK("https://www.leilaoonline.net/lote/detalhe/141006", "076")</f>
      </c>
      <c r="B80" s="4" t="s">
        <f>=HYPERLINK("https://www.leilaoonline.net/lote/detalhe/141006", "PICADEIRA DE CANA; COM ESTEIRA")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=HYPERLINK("https://www.leilaoonline.net/lote/detalhe/141008", "077")</f>
      </c>
      <c r="B81" s="4" t="s">
        <f>=HYPERLINK("https://www.leilaoonline.net/lote/detalhe/141008", "CALCAREADEIRA DE 2 RODAS")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=HYPERLINK("https://www.leilaoonline.net/lote/detalhe/141011", "078")</f>
      </c>
      <c r="B82" s="4" t="s">
        <f>=HYPERLINK("https://www.leilaoonline.net/lote/detalhe/141011", "ADUBADEIRA CALCAREADEIRA VICON")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=HYPERLINK("https://www.leilaoonline.net/lote/detalhe/141906", "079")</f>
      </c>
      <c r="B83" s="4" t="s">
        <f>=HYPERLINK("https://www.leilaoonline.net/lote/detalhe/141906", "ROÇADEIRA DE ARRASTO AVARÉ")</f>
      </c>
      <c r="C83" s="4" t="inlineStr">
        <is>
          <t>Não vendido</t>
        </is>
      </c>
      <c r="D83" s="4" t="inlineStr">
        <is>
          <t>32</t>
        </is>
      </c>
      <c r="E83" s="5" t="inlineStr">
        <is>
          <t>8.200,00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=HYPERLINK("https://www.leilaoonline.net/lote/detalhe/141907", "080")</f>
      </c>
      <c r="B84" s="4" t="s">
        <f>=HYPERLINK("https://www.leilaoonline.net/lote/detalhe/141907", "ROÇADEIRA DUPLA; MARCA TATU; DE 3.1 METROS")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=HYPERLINK("https://www.leilaoonline.net/lote/detalhe/141005", "081")</f>
      </c>
      <c r="B85" s="4" t="s">
        <f>=HYPERLINK("https://www.leilaoonline.net/lote/detalhe/141005", "PLAINA LIMADORA")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=HYPERLINK("https://www.leilaoonline.net/lote/detalhe/141007", "082")</f>
      </c>
      <c r="B86" s="4" t="s">
        <f>=HYPERLINK("https://www.leilaoonline.net/lote/detalhe/141007",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=HYPERLINK("https://www.leilaoonline.net/lote/detalhe/141010", "083")</f>
      </c>
      <c r="B87" s="4" t="s">
        <f>=HYPERLINK("https://www.leilaoonline.net/lote/detalhe/141010", "PLANTADEIRA DE PLANTIO DIRETO MARCA SLC 4; LINHAS MODELO 708 + CAIXA DE COMPONENTES")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=HYPERLINK("https://www.leilaoonline.net/lote/detalhe/141016", "084")</f>
      </c>
      <c r="B88" s="4" t="s">
        <f>=HYPERLINK("https://www.leilaoonline.net/lote/detalhe/141016", "GUINCHO PARA TRATOR")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=HYPERLINK("https://www.leilaoonline.net/lote/detalhe/141012", "085")</f>
      </c>
      <c r="B89" s="4" t="s">
        <f>=HYPERLINK("https://www.leilaoonline.net/lote/detalhe/141012", "FURADEIRA DE BANCADA")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=HYPERLINK("https://www.leilaoonline.net/lote/detalhe/141013", "086")</f>
      </c>
      <c r="B90" s="4" t="s">
        <f>=HYPERLINK("https://www.leilaoonline.net/lote/detalhe/141013", "GRADE NIVELADORA ARTICULADA DE 28 DISCOS DE 16''; MARCA PICCIN")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=HYPERLINK("https://www.leilaoonline.net/lote/detalhe/141015", "087")</f>
      </c>
      <c r="B91" s="4" t="s">
        <f>=HYPERLINK("https://www.leilaoonline.net/lote/detalhe/141015", "CABINE COM BANCOS (CAMINHÃO VOLKS 12 140)")</f>
      </c>
      <c r="C91" s="4" t="inlineStr">
        <is>
          <t>Vendido</t>
        </is>
      </c>
      <c r="D91" s="4" t="inlineStr">
        <is>
          <t>40</t>
        </is>
      </c>
      <c r="E91" s="5" t="inlineStr">
        <is>
          <t>10.750,00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=HYPERLINK("https://www.leilaoonline.net/lote/detalhe/141014", "088")</f>
      </c>
      <c r="B92" s="4" t="s">
        <f>=HYPERLINK("https://www.leilaoonline.net/lote/detalhe/141014", "LOTE COM 17 UNIDADES DE FERRAMENTAS; MARCA BELZER (NOVAS)")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=HYPERLINK("https://www.leilaoonline.net/lote/detalhe/141019", "089")</f>
      </c>
      <c r="B93" s="4" t="s">
        <f>=HYPERLINK("https://www.leilaoonline.net/lote/detalhe/141019", "BROCA PARA CONCRETO; BOSCH SPEED X; SDS MAX; MEDIDAS 35X800X920MM (NOVA)")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=HYPERLINK("https://www.leilaoonline.net/lote/detalhe/141017", "090")</f>
      </c>
      <c r="B94" s="4" t="s">
        <f>=HYPERLINK("https://www.leilaoonline.net/lote/detalhe/141017", "veja o vídeo!! JETBOOD 5 LUGARES, ANO 2013 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83.500,00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=HYPERLINK("https://www.leilaoonline.net/lote/detalhe/141018", "091")</f>
      </c>
      <c r="B95" s="4" t="s">
        <f>=HYPERLINK("https://www.leilaoonline.net/lote/detalhe/141018", "SERRA DE FITA VERTICAL INDUSTRIAL")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=HYPERLINK("https://www.leilaoonline.net/lote/detalhe/141028", "092")</f>
      </c>
      <c r="B96" s="4" t="s">
        <f>=HYPERLINK("https://www.leilaoonline.net/lote/detalhe/141028", "FORRAGEIRA NOGUEIRA")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=HYPERLINK("https://www.leilaoonline.net/lote/detalhe/141020", "093")</f>
      </c>
      <c r="B97" s="4" t="s">
        <f>=HYPERLINK("https://www.leilaoonline.net/lote/detalhe/141020", "BRITADOR DE MANDÍBULA 50/30")</f>
      </c>
      <c r="C97" s="4" t="inlineStr">
        <is>
          <t>Não vendido</t>
        </is>
      </c>
      <c r="D97" s="4" t="inlineStr">
        <is>
          <t>40</t>
        </is>
      </c>
      <c r="E97" s="5" t="inlineStr">
        <is>
          <t>49.250,00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=HYPERLINK("https://www.leilaoonline.net/lote/detalhe/141021", "094")</f>
      </c>
      <c r="B98" s="4" t="s">
        <f>=HYPERLINK("https://www.leilaoonline.net/lote/detalhe/141021", "SULCADOR ADUBADOR; MARCA ROSSETI; C/ 2 ADUBADEIRAS E 2 SULCADORES PARA CANA")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=HYPERLINK("https://www.leilaoonline.net/lote/detalhe/141022", "095")</f>
      </c>
      <c r="B99" s="4" t="s">
        <f>=HYPERLINK("https://www.leilaoonline.net/lote/detalhe/141022", "APLICADOR DE ADUBO E CALCÁRIO DE 4 LINHAS; MARCA KAMAQ + PULVERIZADOR 400L; MARCA CIMABER; EQUIPADO COM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=HYPERLINK("https://www.leilaoonline.net/lote/detalhe/141023", "096")</f>
      </c>
      <c r="B100" s="4" t="s">
        <f>=HYPERLINK("https://www.leilaoonline.net/lote/detalhe/141023", "ADUBADEIRA CALCAREADEIRA; MARCA VICON; MODELO DS1350; DISTRIBUIÇÃO DISCO DUPLO P/ REFORMA")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=HYPERLINK("https://www.leilaoonline.net/lote/detalhe/141024", "097")</f>
      </c>
      <c r="B101" s="4" t="s">
        <f>=HYPERLINK("https://www.leilaoonline.net/lote/detalhe/141024", "CABINE MARCA DMB + CABKIT MARCA MATÃO")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=HYPERLINK("https://www.leilaoonline.net/lote/detalhe/141025", "098")</f>
      </c>
      <c r="B102" s="4" t="s">
        <f>=HYPERLINK("https://www.leilaoonline.net/lote/detalhe/141025", "9 PLANTADEIRAS MANUAIS + PULVERIZADOR HATSUTA 400L SEM BOMBA + TANQUE PULVERIZADOR CITROMAQ COM BOMBA DE 4000L SEM RODA")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=HYPERLINK("https://www.leilaoonline.net/lote/detalhe/141026", "099")</f>
      </c>
      <c r="B103" s="4" t="s">
        <f>=HYPERLINK("https://www.leilaoonline.net/lote/detalhe/141026", "3 CHASSIS DE CARRETA COM RODA SENDO 1 DELES COM TORRE")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1.450,00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=HYPERLINK("https://www.leilaoonline.net/lote/detalhe/141029", "100")</f>
      </c>
      <c r="B104" s="4" t="s">
        <f>=HYPERLINK("https://www.leilaoonline.net/lote/detalhe/141029", "CATA CAPIM")</f>
      </c>
      <c r="C104" s="4" t="inlineStr">
        <is>
          <t>Não vendido</t>
        </is>
      </c>
      <c r="D104" s="4" t="inlineStr">
        <is>
          <t>7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=HYPERLINK("https://www.leilaoonline.net/lote/detalhe/141027", "101")</f>
      </c>
      <c r="B105" s="4" t="s">
        <f>=HYPERLINK("https://www.leilaoonline.net/lote/detalhe/141027", "SUBSOLADOR 9 HASTES DE CONTROLE REMOTO")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=HYPERLINK("https://www.leilaoonline.net/lote/detalhe/141030", "102")</f>
      </c>
      <c r="B106" s="4" t="s">
        <f>=HYPERLINK("https://www.leilaoonline.net/lote/detalhe/141030", "4 PNEUS (MEDIDA 600-65-28)")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=HYPERLINK("https://www.leilaoonline.net/lote/detalhe/142220", "103")</f>
      </c>
      <c r="B107" s="4" t="s">
        <f>=HYPERLINK("https://www.leilaoonline.net/lote/detalhe/142220", "SUBSOLADOR KAMAK; 3 HASTES")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=HYPERLINK("https://www.leilaoonline.net/lote/detalhe/141031", "104")</f>
      </c>
      <c r="B108" s="4" t="s">
        <f>=HYPERLINK("https://www.leilaoonline.net/lote/detalhe/141031", "7 UNIDADES DE PNEUS 215-17.5")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=HYPERLINK("https://www.leilaoonline.net/lote/detalhe/141032", "105")</f>
      </c>
      <c r="B109" s="4" t="s">
        <f>=HYPERLINK("https://www.leilaoonline.net/lote/detalhe/141032", "11 UNIDADES DE CAIXA DE MARCHA; DIVERSAS; LINHA LEVE")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=HYPERLINK("https://www.leilaoonline.net/lote/detalhe/141033", "106")</f>
      </c>
      <c r="B110" s="4" t="s">
        <f>=HYPERLINK("https://www.leilaoonline.net/lote/detalhe/141033", "41 UNIDADES DE TANQUE DE COMBUSTIVEL; DIVERSOS;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=HYPERLINK("https://www.leilaoonline.net/lote/detalhe/141034", "107")</f>
      </c>
      <c r="B111" s="4" t="s">
        <f>=HYPERLINK("https://www.leilaoonline.net/lote/detalhe/141034", "CONCHA DE HIDRAULICO PARA TRATOR")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=HYPERLINK("https://www.leilaoonline.net/lote/detalhe/141041", "108")</f>
      </c>
      <c r="B112" s="4" t="s">
        <f>=HYPERLINK("https://www.leilaoonline.net/lote/detalhe/141041", "GRADE ARADORA; 14 DISCOS")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4.750,00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=HYPERLINK("https://www.leilaoonline.net/lote/detalhe/142222", "109")</f>
      </c>
      <c r="B113" s="4" t="s">
        <f>=HYPERLINK("https://www.leilaoonline.net/lote/detalhe/142222", "GAIOLA BOIADEIRA (DE MERCEDES BENZ 608)")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=HYPERLINK("https://www.leilaoonline.net/lote/detalhe/141035", "111")</f>
      </c>
      <c r="B114" s="4" t="s">
        <f>=HYPERLINK("https://www.leilaoonline.net/lote/detalhe/141035", "CONTAINER MARÍTIMO DE 6 METROS")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=HYPERLINK("https://www.leilaoonline.net/lote/detalhe/141036", "118")</f>
      </c>
      <c r="B115" s="4" t="s">
        <f>=HYPERLINK("https://www.leilaoonline.net/lote/detalhe/141036", "CONCHA PARA CARREGADEIRA; DE 1.8 METROS DE LARGURA")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=HYPERLINK("https://www.leilaoonline.net/lote/detalhe/141037", "120")</f>
      </c>
      <c r="B116" s="4" t="s">
        <f>=HYPERLINK("https://www.leilaoonline.net/lote/detalhe/141037", "RACK FURAKAWA RACK ABERTO ENTERPRISE 45U")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=HYPERLINK("https://www.leilaoonline.net/lote/detalhe/141038", "121")</f>
      </c>
      <c r="B117" s="4" t="s">
        <f>=HYPERLINK("https://www.leilaoonline.net/lote/detalhe/141038", "AR CONDICIONADO DE JANELA 18.000 BTUS; MARCA SPRINGER; 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=HYPERLINK("https://www.leilaoonline.net/lote/detalhe/141039", "1057")</f>
      </c>
      <c r="B118" s="4" t="s">
        <f>=HYPERLINK("https://www.leilaoonline.net/lote/detalhe/141039", "LOTE 08 - CARRETA REBOQUE 4 PNEUS COM 2 BANHEIROS QUÍMICOS MÓVEIS MASCULINO E FEMININO; C/ ÁRMARIO DE FERRO E CAIXA D'ÁGUA INÓX")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2026-03-27T21:19:48.00Z</dcterms:created>
  <dc:creator>Tellks Tecnologia</dc:creator>
  <cp:revision>0</cp:revision>
</cp:coreProperties>
</file>