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 • TRATOR • CARROS • CAMINHÕES • ÔNIBUS • SUCATAS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03/08/2017 10:04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=HYPERLINK("https://www.leilaoonline.net/lote/detalhe/9704", "001")</f>
      </c>
      <c r="B11" s="4" t="s">
        <f>=HYPERLINK("https://www.leilaoonline.net/lote/detalhe/9704", " GM S10 2.4 S; 2002/2002; PRATA; GASOLINA; PL.: BNZ-2752; CH.: 9BG124AX02C417446; OBS.: PNEUS RUIM E EIXO TRASEIRA ESTÁ APENAS DESMONTADO.")</f>
      </c>
      <c r="C11" s="4" t="inlineStr">
        <is>
          <t>Vendido</t>
        </is>
      </c>
      <c r="D11" s="4" t="inlineStr">
        <is>
          <t>4</t>
        </is>
      </c>
      <c r="E11" s="5" t="inlineStr">
        <is>
          <t>7.600,00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=HYPERLINK("https://www.leilaoonline.net/lote/detalhe/9706", "002")</f>
      </c>
      <c r="B12" s="4" t="s">
        <f>=HYPERLINK("https://www.leilaoonline.net/lote/detalhe/9706", " VW PARATI AMBULÂNCIA 1.8 ; ANO 2000;  PL.: BNZ-2730; CH 9BWZZZ374YT174561; OBS.: PNEUS RUIM.")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=HYPERLINK("https://www.leilaoonline.net/lote/detalhe/9702", "003")</f>
      </c>
      <c r="B13" s="4" t="s">
        <f>=HYPERLINK("https://www.leilaoonline.net/lote/detalhe/9702", " ÔNIBUS VOLVO B58; 1986/1986; BRANCA; DIESEL; PL.: BYA-4648; CH.: 9BV58ED10GE303115; OBS.: PNEUS RUIM.")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=HYPERLINK("https://www.leilaoonline.net/lote/detalhe/9707", "004")</f>
      </c>
      <c r="B14" s="4" t="s">
        <f>=HYPERLINK("https://www.leilaoonline.net/lote/detalhe/9707", " SUCATA DE MOTONIVELADORA.")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=HYPERLINK("https://www.leilaoonline.net/lote/detalhe/9705", "005")</f>
      </c>
      <c r="B15" s="4" t="s">
        <f>=HYPERLINK("https://www.leilaoonline.net/lote/detalhe/9705", " VAN ASIA; ANO; 1998 BRANCA; PL.: BVZ-5694; CH KN2FAD3B2WC007051; OBS.: PNEUS RUIM.")</f>
      </c>
      <c r="C15" s="4" t="inlineStr">
        <is>
          <t>Vendido</t>
        </is>
      </c>
      <c r="D15" s="4" t="inlineStr">
        <is>
          <t>36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=HYPERLINK("https://www.leilaoonline.net/lote/detalhe/9703", "006")</f>
      </c>
      <c r="B16" s="4" t="s">
        <f>=HYPERLINK("https://www.leilaoonline.net/lote/detalhe/9703", " CAMINHÃO GM C60; 1980/1980; VERMELHA; DIESEL; PL.: CDZ-9088; CH.: BC653NPK22644; OBS.: PNEUS RUIM.")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3.200,00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=HYPERLINK("https://www.leilaoonline.net/lote/detalhe/9708", "007")</f>
      </c>
      <c r="B17" s="4" t="s">
        <f>=HYPERLINK("https://www.leilaoonline.net/lote/detalhe/9708", " GM MONZA SL/E 2.0; 1985/1985; PRETA; ÁLCOOL; PL.: CDZ-9067; CH.: 9BG5JK69ZFB047915; OBS.: PNEUS RUIM.")</f>
      </c>
      <c r="C17" s="4" t="inlineStr">
        <is>
          <t>Vendido</t>
        </is>
      </c>
      <c r="D17" s="4" t="inlineStr">
        <is>
          <t>2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=HYPERLINK("https://www.leilaoonline.net/lote/detalhe/9709", "008")</f>
      </c>
      <c r="B18" s="4" t="s">
        <f>=HYPERLINK("https://www.leilaoonline.net/lote/detalhe/9709", " VW KOMBI; ANO: 1998; BRANCA; PL.: CDZ-9071; CH.9BWZZZ237WP011293 ; OBS.: PNEUS RUIM E SEM MOTOR.")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=HYPERLINK("https://www.leilaoonline.net/lote/detalhe/9710", "009")</f>
      </c>
      <c r="B19" s="4" t="s">
        <f>=HYPERLINK("https://www.leilaoonline.net/lote/detalhe/9710", " VW SAVEIRO CLI; 1997/1997; BRANCA; GASOLINA; PL.: CDZ-9063; CH.: 9BWZZZ308VP012835; OBS.: PNEUS RUIM E MOTOR DESMONTADO.")</f>
      </c>
      <c r="C19" s="4" t="inlineStr">
        <is>
          <t>Vendido</t>
        </is>
      </c>
      <c r="D19" s="4" t="inlineStr">
        <is>
          <t>16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=HYPERLINK("https://www.leilaoonline.net/lote/detalhe/9713", "010")</f>
      </c>
      <c r="B20" s="4" t="s">
        <f>=HYPERLINK("https://www.leilaoonline.net/lote/detalhe/9713", " ÔNIBUS .  ANO; 1990, COR: BRANCA,  COMB;DIESEL,PLACA:   BTA 8186,  CHASSI: 9BM364209KC064498,   OBS.: PNEUS RUIM E SEM MOTOR.")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=HYPERLINK("https://www.leilaoonline.net/lote/detalhe/9711", "011")</f>
      </c>
      <c r="B21" s="4" t="s">
        <f>=HYPERLINK("https://www.leilaoonline.net/lote/detalhe/9711", " CARROCERIA BASCULANTE FACCHINI BF5MSR; ANO: 2003; CAPACIDADE: 5 M³; PESO: 1620 KG.")</f>
      </c>
      <c r="C21" s="4" t="inlineStr">
        <is>
          <t>Vendido</t>
        </is>
      </c>
      <c r="D21" s="4" t="inlineStr">
        <is>
          <t>25</t>
        </is>
      </c>
      <c r="E21" s="5" t="inlineStr">
        <is>
          <t>3.900,00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=HYPERLINK("https://www.leilaoonline.net/lote/detalhe/9712", "012")</f>
      </c>
      <c r="B22" s="4" t="s">
        <f>=HYPERLINK("https://www.leilaoonline.net/lote/detalhe/9712", " 3 TANQUES CILINDRÍCOS HORIZONTAIS EM AÇO CARBONO.")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1.350,00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=HYPERLINK("https://www.leilaoonline.net/lote/detalhe/9714", "013")</f>
      </c>
      <c r="B23" s="4" t="s">
        <f>=HYPERLINK("https://www.leilaoonline.net/lote/detalhe/9714", " SUCATA FERROSA MISTA. OBS.: CAÇAMBAS ESTÃO INCLUSAS NO LOTE.")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=HYPERLINK("https://www.leilaoonline.net/lote/detalhe/9716", "014")</f>
      </c>
      <c r="B24" s="4" t="s">
        <f>=HYPERLINK("https://www.leilaoonline.net/lote/detalhe/9716", " CARROCERIA BASCULANTE FACCHINI BF6MSR; ANO: 2002; CAPACIDADE: 6 M³; PESO: 1845 KG.")</f>
      </c>
      <c r="C24" s="4" t="inlineStr">
        <is>
          <t>Vendido</t>
        </is>
      </c>
      <c r="D24" s="4" t="inlineStr">
        <is>
          <t>9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=HYPERLINK("https://www.leilaoonline.net/lote/detalhe/9720", "017")</f>
      </c>
      <c r="B25" s="4" t="s">
        <f>=HYPERLINK("https://www.leilaoonline.net/lote/detalhe/9720", " SUCATA DE 2 KOMBIS.  PLACAS: CDZ-9071, BPY-1839, . BAIXA PERMANENTE, SEM DIREITO A DOCUMENTO , DESTINADO A DESMANCHE.")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=HYPERLINK("https://www.leilaoonline.net/lote/detalhe/9717", "018")</f>
      </c>
      <c r="B26" s="4" t="s">
        <f>=HYPERLINK("https://www.leilaoonline.net/lote/detalhe/9717", " TRATOR DE ESTEIRA CAT D6.")</f>
      </c>
      <c r="C26" s="4" t="inlineStr">
        <is>
          <t>Vendido</t>
        </is>
      </c>
      <c r="D26" s="4" t="inlineStr">
        <is>
          <t>167</t>
        </is>
      </c>
      <c r="E26" s="5" t="inlineStr">
        <is>
          <t>66.750,00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=HYPERLINK("https://www.leilaoonline.net/lote/detalhe/9719", "019")</f>
      </c>
      <c r="B27" s="4" t="s">
        <f>=HYPERLINK("https://www.leilaoonline.net/lote/detalhe/9719", " VW KOMBI; ANO 1996; BRANCA; COMB;GASOLINA PL.: BPY-1855; CH.: 9BWZZZ231TP019884; OBS.: PNEUS RUIM.")</f>
      </c>
      <c r="C27" s="4" t="inlineStr">
        <is>
          <t>Vendido</t>
        </is>
      </c>
      <c r="D27" s="4" t="inlineStr">
        <is>
          <t>10</t>
        </is>
      </c>
      <c r="E27" s="5" t="inlineStr">
        <is>
          <t>2.400,00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=HYPERLINK("https://www.leilaoonline.net/lote/detalhe/9721", "020")</f>
      </c>
      <c r="B28" s="4" t="s">
        <f>=HYPERLINK("https://www.leilaoonline.net/lote/detalhe/9721", " FORD PAMPA 1.8L; 1994/1994; BRANCA; GASOLINA; PL.: BPY-1832; CH.: 9BFZZZ55ZRB903819; OBS.: PNEUS RUIM.")</f>
      </c>
      <c r="C28" s="4" t="inlineStr">
        <is>
          <t>Vendido</t>
        </is>
      </c>
      <c r="D28" s="4" t="inlineStr">
        <is>
          <t>14</t>
        </is>
      </c>
      <c r="E28" s="5" t="inlineStr">
        <is>
          <t>4.100,00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=HYPERLINK("https://www.leilaoonline.net/lote/detalhe/9722", "021")</f>
      </c>
      <c r="B29" s="4" t="s">
        <f>=HYPERLINK("https://www.leilaoonline.net/lote/detalhe/9722", " VW KOMBI; ANO; 1988 BRANCA; COMB GASOLINA; PL.: GLM-6669; CH.:9BWZZZ23ZJP016645 ; OBS.: PNEUS RUIM E SEM MOTOR.")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=HYPERLINK("https://www.leilaoonline.net/lote/detalhe/9724", "022")</f>
      </c>
      <c r="B30" s="4" t="s">
        <f>=HYPERLINK("https://www.leilaoonline.net/lote/detalhe/9724", " TRAILER KARMANN GUIA; TIPO: KC380; 1984/1984; PL.: GY-4666; PESO VAZIO: 990 KG; CARGA ÚTIL: 210 KG; PESO MÁX. ADMIS.: 1200 KG.")</f>
      </c>
      <c r="C30" s="4" t="inlineStr">
        <is>
          <t>Vendido</t>
        </is>
      </c>
      <c r="D30" s="4" t="inlineStr">
        <is>
          <t>58</t>
        </is>
      </c>
      <c r="E30" s="5" t="inlineStr">
        <is>
          <t>5.150,00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=HYPERLINK("https://www.leilaoonline.net/lote/detalhe/9725", "023")</f>
      </c>
      <c r="B31" s="4" t="s">
        <f>=HYPERLINK("https://www.leilaoonline.net/lote/detalhe/9725", " RETROESCAVADEIRA CASE 580H; HORÍMETRO: 2603. OBS.: BANCO RASGADO.")</f>
      </c>
      <c r="C31" s="4" t="inlineStr">
        <is>
          <t>Vendido</t>
        </is>
      </c>
      <c r="D31" s="4" t="inlineStr">
        <is>
          <t>18</t>
        </is>
      </c>
      <c r="E31" s="5" t="inlineStr">
        <is>
          <t>22.500,00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=HYPERLINK("https://www.leilaoonline.net/lote/detalhe/9723", "024")</f>
      </c>
      <c r="B32" s="4" t="s">
        <f>=HYPERLINK("https://www.leilaoonline.net/lote/detalhe/9723", " SUCATA DIVERSAS (INFORMÁTICA, ELETRODOMÉSTICOS, ARMÁRIOS, CADEIRAS, CARTEIRAS, ENTRE OUTROS).")</f>
      </c>
      <c r="C32" s="4" t="inlineStr">
        <is>
          <t>Vendido</t>
        </is>
      </c>
      <c r="D32" s="4" t="inlineStr">
        <is>
          <t>15</t>
        </is>
      </c>
      <c r="E32" s="5" t="inlineStr">
        <is>
          <t>2.200,00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=HYPERLINK("https://www.leilaoonline.net/lote/detalhe/9726", "025")</f>
      </c>
      <c r="B33" s="4" t="s">
        <f>=HYPERLINK("https://www.leilaoonline.net/lote/detalhe/9726", " SUCATA DIVERSAS (INFORMÁTICA, ARMÁRIOS, CADEIRAS, CARTEIRAS, ENTRE OUTROS).")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=HYPERLINK("https://www.leilaoonline.net/lote/detalhe/9728", "026")</f>
      </c>
      <c r="B34" s="4" t="s">
        <f>=HYPERLINK("https://www.leilaoonline.net/lote/detalhe/9728", " SUCATA DIVERSAS (INFORMÁTICA, ARMÁRIOS, CADEIRAS, CARTEIRAS, ENTRE OUTROS).")</f>
      </c>
      <c r="C34" s="4" t="inlineStr">
        <is>
          <t>Vendido</t>
        </is>
      </c>
      <c r="D34" s="4" t="inlineStr">
        <is>
          <t>6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=HYPERLINK("https://www.leilaoonline.net/lote/detalhe/9727", "027")</f>
      </c>
      <c r="B35" s="4" t="s">
        <f>=HYPERLINK("https://www.leilaoonline.net/lote/detalhe/9727", " RESFRIADOR DE VACA MECÂNICA, VACA MECÂNICA E EMBALADEIRA DA VACA MECÂNICA.")</f>
      </c>
      <c r="C35" s="4" t="inlineStr">
        <is>
          <t>Vendido</t>
        </is>
      </c>
      <c r="D35" s="4" t="inlineStr">
        <is>
          <t>47</t>
        </is>
      </c>
      <c r="E35" s="5" t="inlineStr">
        <is>
          <t>6.000,00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=HYPERLINK("https://www.leilaoonline.net/lote/detalhe/9729", "028")</f>
      </c>
      <c r="B36" s="4" t="s">
        <f>=HYPERLINK("https://www.leilaoonline.net/lote/detalhe/9729", " FORNO P/ PANIFICAÇÃO HYPO MODELO 5; MODELADOR P/ PÃO HYPO; CILINDRO P/ MASSA (PÃO) HYPO; AMASSADEIRA AUTOMÁTICA HYPO.")</f>
      </c>
      <c r="C36" s="4" t="inlineStr">
        <is>
          <t>Vendido</t>
        </is>
      </c>
      <c r="D36" s="4" t="inlineStr">
        <is>
          <t>67</t>
        </is>
      </c>
      <c r="E36" s="5" t="inlineStr">
        <is>
          <t>7.800,00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2026-07-01T22:08:30.00Z</dcterms:created>
  <dc:creator>Tellks Tecnologia</dc:creator>
  <cp:revision>0</cp:revision>
</cp:coreProperties>
</file>