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MERCEDES - TRATORES CASE, PUMA E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=HYPERLINK("https://www.leilaoonline.net/lote/detalhe/152612", "3506")</f>
      </c>
      <c r="B11" s="4" t="s">
        <f>=HYPERLINK("https://www.leilaoonline.net/lote/detalhe/152612", " CARREGADEIRA XCMG LW 188, ANO 2014 . - FR.105007. - LOC. MONTE BELO/MG")</f>
      </c>
      <c r="C11" s="4" t="inlineStr">
        <is>
          <t>Vendido</t>
        </is>
      </c>
      <c r="D11" s="4" t="inlineStr">
        <is>
          <t>48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=HYPERLINK("https://www.leilaoonline.net/lote/detalhe/152596", "3507")</f>
      </c>
      <c r="B12" s="4" t="s">
        <f>=HYPERLINK("https://www.leilaoonline.net/lote/detalhe/152596", " TRATOR CASE MXM 180, ANO 2013. - FR.103043. - LOC. MONTE BELO/MG")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=HYPERLINK("https://www.leilaoonline.net/lote/detalhe/152598", "3510")</f>
      </c>
      <c r="B13" s="4" t="s">
        <f>=HYPERLINK("https://www.leilaoonline.net/lote/detalhe/152598", " TRATOR CASE MXM 180, ANO 2013. - FR.103063. - LOC. MONTE BELO/MG")</f>
      </c>
      <c r="C13" s="4" t="inlineStr">
        <is>
          <t>Vendido</t>
        </is>
      </c>
      <c r="D13" s="4" t="inlineStr">
        <is>
          <t>12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=HYPERLINK("https://www.leilaoonline.net/lote/detalhe/152600", "3513")</f>
      </c>
      <c r="B14" s="4" t="s">
        <f>=HYPERLINK("https://www.leilaoonline.net/lote/detalhe/152600", "CAMINHÃO MERCEDES BENS L-2220, ANO 1988/1988, AMARELO; C/ CARREGADORA DE CANA, P.HYDRO-AX T-280, ANO 1995. - FR. 102020/104080. - LOC. MONTE BELO/MG")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=HYPERLINK("https://www.leilaoonline.net/lote/detalhe/152611", "3515")</f>
      </c>
      <c r="B15" s="4" t="s">
        <f>=HYPERLINK("https://www.leilaoonline.net/lote/detalhe/152611", " CAMINHÃO MERCEDES BENS L-2220, ANO 1987/1987, BRANCO; C/ CARREGADORA DE CANA, P.HYDRO-AX T-280, ANO 2001. - FR. 102026/104070. - LOC. MONTE BELO/MG")</f>
      </c>
      <c r="C15" s="4" t="inlineStr">
        <is>
          <t>Vendido</t>
        </is>
      </c>
      <c r="D15" s="4" t="inlineStr">
        <is>
          <t>39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=HYPERLINK("https://www.leilaoonline.net/lote/detalhe/152604", "3518")</f>
      </c>
      <c r="B16" s="4" t="s">
        <f>=HYPERLINK("https://www.leilaoonline.net/lote/detalhe/152604", " TRATOR CASE PUMA 205, ANO 2013. - FR.103071. - LOC. MONTE BELO/MG")</f>
      </c>
      <c r="C16" s="4" t="inlineStr">
        <is>
          <t>Vendido</t>
        </is>
      </c>
      <c r="D16" s="4" t="inlineStr">
        <is>
          <t>83</t>
        </is>
      </c>
      <c r="E16" s="5" t="inlineStr">
        <is>
          <t>158.000,00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=HYPERLINK("https://www.leilaoonline.net/lote/detalhe/152594", "3519")</f>
      </c>
      <c r="B17" s="4" t="s">
        <f>=HYPERLINK("https://www.leilaoonline.net/lote/detalhe/152594", " TRATOR CASE MXM 180, ANO 2013. - FR.103051. - LOC. MONTE BELO/MG")</f>
      </c>
      <c r="C17" s="4" t="inlineStr">
        <is>
          <t>Vendido</t>
        </is>
      </c>
      <c r="D17" s="4" t="inlineStr">
        <is>
          <t>63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=HYPERLINK("https://www.leilaoonline.net/lote/detalhe/152608", "3520")</f>
      </c>
      <c r="B18" s="4" t="s">
        <f>=HYPERLINK("https://www.leilaoonline.net/lote/detalhe/152608", " TRATOR CASE MXM 180, ANO 2013. - FR.103048. - LOC. MONTE BELO/MG")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=HYPERLINK("https://www.leilaoonline.net/lote/detalhe/152590", "3521")</f>
      </c>
      <c r="B19" s="4" t="s">
        <f>=HYPERLINK("https://www.leilaoonline.net/lote/detalhe/152590", " TRATOR VALTRA  BH-185 I, ANO 2007. - FR. 103022. - LOC. MONTE BELO/MG")</f>
      </c>
      <c r="C19" s="4" t="inlineStr">
        <is>
          <t>Vendido</t>
        </is>
      </c>
      <c r="D19" s="4" t="inlineStr">
        <is>
          <t>82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=HYPERLINK("https://www.leilaoonline.net/lote/detalhe/152603", "3522")</f>
      </c>
      <c r="B20" s="4" t="s">
        <f>=HYPERLINK("https://www.leilaoonline.net/lote/detalhe/152603", " FIAT STRADA HD WORKING CC E, ANO 2020/2020, BRANCO. - FR. 101087. - LOC. MONTE BELO/MG")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=HYPERLINK("https://www.leilaoonline.net/lote/detalhe/152589", "3523")</f>
      </c>
      <c r="B21" s="4" t="s">
        <f>=HYPERLINK("https://www.leilaoonline.net/lote/detalhe/152589", " FIAT STRADA HD WORKING CC E, ANO 2020/2020, BRANCO. - FR. 101088. - LOC. MONTE BELO/MG")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=HYPERLINK("https://www.leilaoonline.net/lote/detalhe/152605", "3524")</f>
      </c>
      <c r="B22" s="4" t="s">
        <f>=HYPERLINK("https://www.leilaoonline.net/lote/detalhe/152605", " FIAT STRADA HD WORKING CC E, ANO 2020/2020, BRANCO. - FR. 101085. - LOC. MONTE BELO/MG")</f>
      </c>
      <c r="C22" s="4" t="inlineStr">
        <is>
          <t>Vendido</t>
        </is>
      </c>
      <c r="D22" s="4" t="inlineStr">
        <is>
          <t>36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=HYPERLINK("https://www.leilaoonline.net/lote/detalhe/152597", "3525")</f>
      </c>
      <c r="B23" s="4" t="s">
        <f>=HYPERLINK("https://www.leilaoonline.net/lote/detalhe/152597", " FIAT STRADA HD WORKING CC E, ANO 2017/2017, BRANCO. - FR. 101074. - LOC. MONTE BELO/MG")</f>
      </c>
      <c r="C23" s="4" t="inlineStr">
        <is>
          <t>Vendido</t>
        </is>
      </c>
      <c r="D23" s="4" t="inlineStr">
        <is>
          <t>8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=HYPERLINK("https://www.leilaoonline.net/lote/detalhe/152592", "23083")</f>
      </c>
      <c r="B24" s="4" t="s">
        <f>=HYPERLINK("https://www.leilaoonline.net/lote/detalhe/152592", " TRATOR VALTRA  BH-180, ANO 2005. - FR. 103013. - LOC. MONTE BELO/MG")</f>
      </c>
      <c r="C24" s="4" t="inlineStr">
        <is>
          <t>Vendido</t>
        </is>
      </c>
      <c r="D24" s="4" t="inlineStr">
        <is>
          <t>63</t>
        </is>
      </c>
      <c r="E24" s="5" t="inlineStr">
        <is>
          <t>107.000,00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=HYPERLINK("https://www.leilaoonline.net/lote/detalhe/152595", "23085")</f>
      </c>
      <c r="B25" s="4" t="s">
        <f>=HYPERLINK("https://www.leilaoonline.net/lote/detalhe/152595", " TRATOR CASE MXM 180, ANO 2013. - FR.103049. - LOC. MONTE BELO/MG")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106.000,00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=HYPERLINK("https://www.leilaoonline.net/lote/detalhe/152610", "24034")</f>
      </c>
      <c r="B26" s="4" t="s">
        <f>=HYPERLINK("https://www.leilaoonline.net/lote/detalhe/152610", " TRATOR CASE PUMA 205, ANO 2013. - FR.103073. - LOC. MONTE BELO/MG")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157.000,00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=HYPERLINK("https://www.leilaoonline.net/lote/detalhe/152591", "24035")</f>
      </c>
      <c r="B27" s="4" t="s">
        <f>=HYPERLINK("https://www.leilaoonline.net/lote/detalhe/152591", " TRATOR CASE MXM 180, ANO 2013. - FR.103064. - LOC. MONTE BELO/MG")</f>
      </c>
      <c r="C27" s="4" t="inlineStr">
        <is>
          <t>Vendido</t>
        </is>
      </c>
      <c r="D27" s="4" t="inlineStr">
        <is>
          <t>62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=HYPERLINK("https://www.leilaoonline.net/lote/detalhe/152601", "24036")</f>
      </c>
      <c r="B28" s="4" t="s">
        <f>=HYPERLINK("https://www.leilaoonline.net/lote/detalhe/152601", " TRATOR CASE MXM 180, ANO 2013. - FR.103044. - LOC. MONTE BELO/MG")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113.000,00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=HYPERLINK("https://www.leilaoonline.net/lote/detalhe/152607", "24037")</f>
      </c>
      <c r="B29" s="4" t="s">
        <f>=HYPERLINK("https://www.leilaoonline.net/lote/detalhe/152607", " TRATOR CASE MXM 180, ANO 2013. - FR.103041. - LOC. MONTE BELO/MG")</f>
      </c>
      <c r="C29" s="4" t="inlineStr">
        <is>
          <t>Vendido</t>
        </is>
      </c>
      <c r="D29" s="4" t="inlineStr">
        <is>
          <t>75</t>
        </is>
      </c>
      <c r="E29" s="5" t="inlineStr">
        <is>
          <t>124.000,00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=HYPERLINK("https://www.leilaoonline.net/lote/detalhe/152602", "24038")</f>
      </c>
      <c r="B30" s="4" t="s">
        <f>=HYPERLINK("https://www.leilaoonline.net/lote/detalhe/152602", " CAMINHÃO VOLVO FM12 420 CAM 3E VIR, ANO 2005/2005, BRANCO. - FR. 102015. - LOC. MONTE BELO/MG")</f>
      </c>
      <c r="C30" s="4" t="inlineStr">
        <is>
          <t>Vendido</t>
        </is>
      </c>
      <c r="D30" s="4" t="inlineStr">
        <is>
          <t>59</t>
        </is>
      </c>
      <c r="E30" s="5" t="inlineStr">
        <is>
          <t>84.000,00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=HYPERLINK("https://www.leilaoonline.net/lote/detalhe/152588", "24039")</f>
      </c>
      <c r="B31" s="4" t="s">
        <f>=HYPERLINK("https://www.leilaoonline.net/lote/detalhe/152588", " CAMINHÃO VOLVO FM12 420 CAM 3E VIR, ANO 2006/2006, BRANCO. - FR. 102061. - LOC. MONTE BELO/MG")</f>
      </c>
      <c r="C31" s="4" t="inlineStr">
        <is>
          <t>Vendido</t>
        </is>
      </c>
      <c r="D31" s="4" t="inlineStr">
        <is>
          <t>44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=HYPERLINK("https://www.leilaoonline.net/lote/detalhe/152599", "30052")</f>
      </c>
      <c r="B32" s="4" t="s">
        <f>=HYPERLINK("https://www.leilaoonline.net/lote/detalhe/152599", " TRATOR VALTRA  BL - 88, ANO 2007. - FR. 107032. - LOC. MONTE BELO/MG")</f>
      </c>
      <c r="C32" s="4" t="inlineStr">
        <is>
          <t>Vendido</t>
        </is>
      </c>
      <c r="D32" s="4" t="inlineStr">
        <is>
          <t>35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=HYPERLINK("https://www.leilaoonline.net/lote/detalhe/152606", "30053")</f>
      </c>
      <c r="B33" s="4" t="s">
        <f>=HYPERLINK("https://www.leilaoonline.net/lote/detalhe/152606", " TRATOR CASE PUMA 205, ANO 2013. - FR.103074. - LOC. MONTE BELO/MG")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146.000,00</t>
        </is>
      </c>
      <c r="F3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2026-03-27T11:21:35.00Z</dcterms:created>
  <dc:creator>Tellks Tecnologia</dc:creator>
  <cp:revision>0</cp:revision>
</cp:coreProperties>
</file>