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VOLVO E MB - TRATOR BH180 2012 - 11 VEÍCULOS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=HYPERLINK("https://www.leilaoonline.net/lote/detalhe/154769", "19033")</f>
      </c>
      <c r="B11" s="4" t="s">
        <f>=HYPERLINK("https://www.leilaoonline.net/lote/detalhe/154769", " CHEVROLET CRUZE LT NB AT, ANO 2017/2018, BRANCO. - FR. 906500. - LOC. ARIRANHA/SP")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=HYPERLINK("https://www.leilaoonline.net/lote/detalhe/154753", "19034")</f>
      </c>
      <c r="B12" s="4" t="s">
        <f>=HYPERLINK("https://www.leilaoonline.net/lote/detalhe/154753", " RENAULT DUSTER 20DK 4X4, ANO 2017/2018, BRANCO. - FR. 905001. - LOC. ARIRANHA/SP")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=HYPERLINK("https://www.leilaoonline.net/lote/detalhe/154761", "19035")</f>
      </c>
      <c r="B13" s="4" t="s">
        <f>=HYPERLINK("https://www.leilaoonline.net/lote/detalhe/154761", " RENAULT DUSTER 20D 4X4, ANO 2019/2020, BRANCO. - FR. 905004. - LOC. ARIRANHA/SP")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=HYPERLINK("https://www.leilaoonline.net/lote/detalhe/154748", "19036")</f>
      </c>
      <c r="B14" s="4" t="s">
        <f>=HYPERLINK("https://www.leilaoonline.net/lote/detalhe/154748", " RENAULT DUSTER 20DK 4X4, ANO 2017/2018, BRANCO. - FR. 905002. - LOC. ARIRANHA/SP")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=HYPERLINK("https://www.leilaoonline.net/lote/detalhe/154742", "19037")</f>
      </c>
      <c r="B15" s="4" t="s">
        <f>=HYPERLINK("https://www.leilaoonline.net/lote/detalhe/154742", " VOLKSWAGEM GOL 1.0L MC4, ANO 2019/2020, BRANCO. - FR. 912282. - LOC. ARIRANHA/SP")</f>
      </c>
      <c r="C15" s="4" t="inlineStr">
        <is>
          <t>Vendido</t>
        </is>
      </c>
      <c r="D15" s="4" t="inlineStr">
        <is>
          <t>35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=HYPERLINK("https://www.leilaoonline.net/lote/detalhe/154757", "19038")</f>
      </c>
      <c r="B16" s="4" t="s">
        <f>=HYPERLINK("https://www.leilaoonline.net/lote/detalhe/154757", " VOLKSWAGEM GOL 1.0L MC4, ANO 2019/2020, BRANCO. - FR. 912289. - LOC. ARIRANHA/SP")</f>
      </c>
      <c r="C16" s="4" t="inlineStr">
        <is>
          <t>Vendido</t>
        </is>
      </c>
      <c r="D16" s="4" t="inlineStr">
        <is>
          <t>33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=HYPERLINK("https://www.leilaoonline.net/lote/detalhe/154745", "19039")</f>
      </c>
      <c r="B17" s="4" t="s">
        <f>=HYPERLINK("https://www.leilaoonline.net/lote/detalhe/154745", " VOLKSWAGEM GOL TL MCV, ANO 2017/2018, BRANCO. - FR. 912272. - LOC. ARIRANHA/SP")</f>
      </c>
      <c r="C17" s="4" t="inlineStr">
        <is>
          <t>Vendido</t>
        </is>
      </c>
      <c r="D17" s="4" t="inlineStr">
        <is>
          <t>28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=HYPERLINK("https://www.leilaoonline.net/lote/detalhe/154746", "19040")</f>
      </c>
      <c r="B18" s="4" t="s">
        <f>=HYPERLINK("https://www.leilaoonline.net/lote/detalhe/154746", " VOLKSWAGEM GOL 1.0L MC4, ANO 2019/2020, BRANCO. - FR. 912283. - LOC. ARIRANHA/SP")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=HYPERLINK("https://www.leilaoonline.net/lote/detalhe/154764", "19041")</f>
      </c>
      <c r="B19" s="4" t="s">
        <f>=HYPERLINK("https://www.leilaoonline.net/lote/detalhe/154764", " VOLKSWAGEM GOL 1.0L MC4, ANO 2019/2020, BRANCO. - FR. 912291. - LOC. ARIRANHA/SP")</f>
      </c>
      <c r="C19" s="4" t="inlineStr">
        <is>
          <t>Vendido</t>
        </is>
      </c>
      <c r="D19" s="4" t="inlineStr">
        <is>
          <t>29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=HYPERLINK("https://www.leilaoonline.net/lote/detalhe/154747", "19042")</f>
      </c>
      <c r="B20" s="4" t="s">
        <f>=HYPERLINK("https://www.leilaoonline.net/lote/detalhe/154747", " VOLKSWAGEM GOL 1.0L MC4, ANO 2019/2020, BRANCO. - FR. 912281. - LOC. ARIRANHA/SP")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=HYPERLINK("https://www.leilaoonline.net/lote/detalhe/154755", "19043")</f>
      </c>
      <c r="B21" s="4" t="s">
        <f>=HYPERLINK("https://www.leilaoonline.net/lote/detalhe/154755", " VOLKSWAGEM GOL 1.0L MC4, ANO 2019/2020, BRANCO. - FR. 912294. - LOC. ARIRANHA/SP")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=HYPERLINK("https://www.leilaoonline.net/lote/detalhe/154744", "19044")</f>
      </c>
      <c r="B22" s="4" t="s">
        <f>=HYPERLINK("https://www.leilaoonline.net/lote/detalhe/154744", " VOLKSWAGEM GOL 1.0L MC4, ANO 2019/2020, BRANCO. - FR. 912284. - LOC. ARIRANHA/SP")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=HYPERLINK("https://www.leilaoonline.net/lote/detalhe/154763", "19045")</f>
      </c>
      <c r="B23" s="4" t="s">
        <f>=HYPERLINK("https://www.leilaoonline.net/lote/detalhe/154763", " EMPILHADEIRA HYSTER H80J, ANO 1995/1995. -  FR. 605090. - LOC. ARIRANHA/SP")</f>
      </c>
      <c r="C23" s="4" t="inlineStr">
        <is>
          <t>Vendido</t>
        </is>
      </c>
      <c r="D23" s="4" t="inlineStr">
        <is>
          <t>41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=HYPERLINK("https://www.leilaoonline.net/lote/detalhe/154765", "19046")</f>
      </c>
      <c r="B24" s="4" t="s">
        <f>=HYPERLINK("https://www.leilaoonline.net/lote/detalhe/154765", " MOTO BOMBA (F. PRÓPR.) MO . - FR. 230040. - LOC. ARIRANHA/SP")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=HYPERLINK("https://www.leilaoonline.net/lote/detalhe/154743", "19047")</f>
      </c>
      <c r="B25" s="4" t="s">
        <f>=HYPERLINK("https://www.leilaoonline.net/lote/detalhe/154743", " TRATOR VALTRA BH 180 4X4, ANO 2012/2012. -  FR. 505312. - LOC. ARIRANHA/SP")</f>
      </c>
      <c r="C25" s="4" t="inlineStr">
        <is>
          <t>Vendido</t>
        </is>
      </c>
      <c r="D25" s="4" t="inlineStr">
        <is>
          <t>73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=HYPERLINK("https://www.leilaoonline.net/lote/detalhe/154758", "19048")</f>
      </c>
      <c r="B26" s="4" t="s">
        <f>=HYPERLINK("https://www.leilaoonline.net/lote/detalhe/154758", " CAMINHÃO VOLVO VM 260 6X4R, ANO 2008/2009, BRANCO. - FR. 313061. - LOC. ARIRANHA/SP 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157.000,00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=HYPERLINK("https://www.leilaoonline.net/lote/detalhe/154767", "19049")</f>
      </c>
      <c r="B27" s="4" t="s">
        <f>=HYPERLINK("https://www.leilaoonline.net/lote/detalhe/154767", " CAMINHÃO VOLVO FH 540 6X4T, ANO 2018/2018, BRANCO. - FR. 104882. - LOC. ARIRANHA/SP")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209.000,00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=HYPERLINK("https://www.leilaoonline.net/lote/detalhe/154766", "19050")</f>
      </c>
      <c r="B28" s="4" t="s">
        <f>=HYPERLINK("https://www.leilaoonline.net/lote/detalhe/154766", " CAMINHÃO VOLVO FH 540 6X4T, ANO 2018/2018, BRANCO. - FR. 104893. - LOC. ARIRANHA/SP")</f>
      </c>
      <c r="C28" s="4" t="inlineStr">
        <is>
          <t>Não vendido</t>
        </is>
      </c>
      <c r="D28" s="4" t="inlineStr">
        <is>
          <t>160</t>
        </is>
      </c>
      <c r="E28" s="5" t="inlineStr">
        <is>
          <t>211.000,00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=HYPERLINK("https://www.leilaoonline.net/lote/detalhe/154772", "19051")</f>
      </c>
      <c r="B29" s="4" t="s">
        <f>=HYPERLINK("https://www.leilaoonline.net/lote/detalhe/154772", " CAMINHÃO VOLVO FH 540 6X4T, ANO 2018/2018, BRANCO. - FR. 104896. - LOC. ARIRANHA/SP")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=HYPERLINK("https://www.leilaoonline.net/lote/detalhe/154754", "19052")</f>
      </c>
      <c r="B30" s="4" t="s">
        <f>=HYPERLINK("https://www.leilaoonline.net/lote/detalhe/154754", " CAMINHÃO VOLVO FH 540 6X4T, ANO 2018/2018, BRANCO. - FR. 104895. - LOC. ARIRANHA/SP")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214.000,00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=HYPERLINK("https://www.leilaoonline.net/lote/detalhe/154760", "19053")</f>
      </c>
      <c r="B31" s="4" t="s">
        <f>=HYPERLINK("https://www.leilaoonline.net/lote/detalhe/154760", " CAMINHÃO VOLVO FH 540 6X4T, ANO 2018/2018, BRANCO. - FR. 104883. - LOC. ARIRANHA/SP")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212.000,00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=HYPERLINK("https://www.leilaoonline.net/lote/detalhe/154752", "19054")</f>
      </c>
      <c r="B32" s="4" t="s">
        <f>=HYPERLINK("https://www.leilaoonline.net/lote/detalhe/154752", " CAMINHÃO VOLVO FH 440 6X4T, ANO 2008/2008, BRANCO. - FR. 104622. - LOC. ARIRANHA/SP")</f>
      </c>
      <c r="C32" s="4" t="inlineStr">
        <is>
          <t>Vendido</t>
        </is>
      </c>
      <c r="D32" s="4" t="inlineStr">
        <is>
          <t>63</t>
        </is>
      </c>
      <c r="E32" s="5" t="inlineStr">
        <is>
          <t>96.000,00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=HYPERLINK("https://www.leilaoonline.net/lote/detalhe/154751", "19055")</f>
      </c>
      <c r="B33" s="4" t="s">
        <f>=HYPERLINK("https://www.leilaoonline.net/lote/detalhe/154751", " CAMINHÃO VOLVO FH 440 6X4T, ANO 2008/2008, BRANCO. - FR. 104640. - LOC. ARIRANHA/SP")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=HYPERLINK("https://www.leilaoonline.net/lote/detalhe/154749", "19183")</f>
      </c>
      <c r="B34" s="4" t="s">
        <f>=HYPERLINK("https://www.leilaoonline.net/lote/detalhe/154749", " CAMINHÃO VOLVO FH 540 6X4T, ANO 2018/2018, BRANCO. - FR. 104886. - LOC. ARIRANHA/SP")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206.000,00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=HYPERLINK("https://www.leilaoonline.net/lote/detalhe/154750", "19184")</f>
      </c>
      <c r="B35" s="4" t="s">
        <f>=HYPERLINK("https://www.leilaoonline.net/lote/detalhe/154750", " REBOQUE FACCHINI RDRBC, ANO 1996/1966, AMARELO. - FR. 361121. - LOC. ARIRANHA/SP")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=HYPERLINK("https://www.leilaoonline.net/lote/detalhe/154768", "19187")</f>
      </c>
      <c r="B36" s="4" t="s">
        <f>=HYPERLINK("https://www.leilaoonline.net/lote/detalhe/154768", " CAMINHÃO VOLVO FH 440 6X4T, ANO 2010/2010, BRANCO. - FR. 104672. - LOC. ARIRANHA/SP")</f>
      </c>
      <c r="C36" s="4" t="inlineStr">
        <is>
          <t>Vendido</t>
        </is>
      </c>
      <c r="D36" s="4" t="inlineStr">
        <is>
          <t>75</t>
        </is>
      </c>
      <c r="E36" s="5" t="inlineStr">
        <is>
          <t>119.000,00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=HYPERLINK("https://www.leilaoonline.net/lote/detalhe/154759", "19188")</f>
      </c>
      <c r="B37" s="4" t="s">
        <f>=HYPERLINK("https://www.leilaoonline.net/lote/detalhe/154759", " CAMINHÃO MERECDES BENZ AXOR 3344S 6X4, ANO 2011/2012, BRANCO. - FR. 100422. - LOC. ARIRANHA/SP")</f>
      </c>
      <c r="C37" s="4" t="inlineStr">
        <is>
          <t>Vendido</t>
        </is>
      </c>
      <c r="D37" s="4" t="inlineStr">
        <is>
          <t>56</t>
        </is>
      </c>
      <c r="E37" s="5" t="inlineStr">
        <is>
          <t>135.000,00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=HYPERLINK("https://www.leilaoonline.net/lote/detalhe/155357", "19213")</f>
      </c>
      <c r="B38" s="4" t="s">
        <f>=HYPERLINK("https://www.leilaoonline.net/lote/detalhe/155357", " APROX. 70 PÇS DE SUCATAS DE COMPRESSORES DE AR-CONDICIONADO. - LOC. ARIRANHA/SP")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=HYPERLINK("https://www.leilaoonline.net/lote/detalhe/155358", "19214")</f>
      </c>
      <c r="B39" s="4" t="s">
        <f>=HYPERLINK("https://www.leilaoonline.net/lote/detalhe/155358", " SUCATA DE COMPONENTES ELÉTRICOS (APROX. 13 MOTORES DE PARTIDA, 3 ALTERNADORES, 8 INDUZIDOS E 13 ROTORES) - LOC. ARIRANHA/SP")</f>
      </c>
      <c r="C39" s="4" t="inlineStr">
        <is>
          <t>Vendido</t>
        </is>
      </c>
      <c r="D39" s="4" t="inlineStr">
        <is>
          <t>5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=HYPERLINK("https://www.leilaoonline.net/lote/detalhe/155360", "19215")</f>
      </c>
      <c r="B40" s="4" t="s">
        <f>=HYPERLINK("https://www.leilaoonline.net/lote/detalhe/155360", " SACARÍMETRO. - LOC. ARIRANHA/SP")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=HYPERLINK("https://www.leilaoonline.net/lote/detalhe/155361", "19216")</f>
      </c>
      <c r="B41" s="4" t="s">
        <f>=HYPERLINK("https://www.leilaoonline.net/lote/detalhe/155361", "APROX. 460 KG. DE SUCATAS DE ALUMÍNIO SUJO. - LOC. ARIRANHA/SP")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=HYPERLINK("https://www.leilaoonline.net/lote/detalhe/155359", "19217")</f>
      </c>
      <c r="B42" s="4" t="s">
        <f>=HYPERLINK("https://www.leilaoonline.net/lote/detalhe/155359", " APROX. 6.300 KG DE SUCATAS DE ROLAMENTOS. - LOC. ARIRANHA/SP")</f>
      </c>
      <c r="C42" s="4" t="inlineStr">
        <is>
          <t>Vendido</t>
        </is>
      </c>
      <c r="D42" s="4" t="inlineStr">
        <is>
          <t>28</t>
        </is>
      </c>
      <c r="E42" s="5" t="inlineStr">
        <is>
          <t>4.600,00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=HYPERLINK("https://www.leilaoonline.net/lote/detalhe/155356", "19218")</f>
      </c>
      <c r="B43" s="4" t="s">
        <f>=HYPERLINK("https://www.leilaoonline.net/lote/detalhe/155356", "APROX. 31 CONTEINERS 1000LTS. - LOC. ARIRANHA/SP")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=HYPERLINK("https://www.leilaoonline.net/lote/detalhe/155362", "19219")</f>
      </c>
      <c r="B44" s="4" t="s">
        <f>=HYPERLINK("https://www.leilaoonline.net/lote/detalhe/155362", " APROX. 500 SUCATAS DE TAMBORES DE 200 LTS. FERRO.- LOC. ARIRANHA/SP")</f>
      </c>
      <c r="C44" s="4" t="inlineStr">
        <is>
          <t>Vendido</t>
        </is>
      </c>
      <c r="D44" s="4" t="inlineStr">
        <is>
          <t>57</t>
        </is>
      </c>
      <c r="E44" s="5" t="inlineStr">
        <is>
          <t>12.400,00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=HYPERLINK("https://www.leilaoonline.net/lote/detalhe/154770", "19221")</f>
      </c>
      <c r="B45" s="4" t="s">
        <f>=HYPERLINK("https://www.leilaoonline.net/lote/detalhe/154770", " CAMINHÃO VOLVO FH 540 6X4T, ANO 2018/2018, BRANCO. - LOC. ARIRANHA/SP")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=HYPERLINK("https://www.leilaoonline.net/lote/detalhe/154771", "19222")</f>
      </c>
      <c r="B46" s="4" t="s">
        <f>=HYPERLINK("https://www.leilaoonline.net/lote/detalhe/154771", " CAMINHÃO VOLVO FH 540 6X4T, ANO 2018/2018, BRANCO. - LOC. ARIRANHA/SP")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198.000,00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=HYPERLINK("https://www.leilaoonline.net/lote/detalhe/154756", "19223")</f>
      </c>
      <c r="B47" s="4" t="s">
        <f>=HYPERLINK("https://www.leilaoonline.net/lote/detalhe/154756", " CAMINHÃO VOLVO FH 540 6X4T, ANO 2018/2018, BRANCO. - LOC. ARIRANHA/SP")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192.000,00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=HYPERLINK("https://www.leilaoonline.net/lote/detalhe/154762", "19224")</f>
      </c>
      <c r="B48" s="4" t="s">
        <f>=HYPERLINK("https://www.leilaoonline.net/lote/detalhe/154762", " CAMINHÃO VOLVO FH 540 6X4T, ANO 2018/2018, BRANCO. - LOC. ARIRANHA/SP")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190.000,00</t>
        </is>
      </c>
      <c r="F48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2026-03-27T09:58:51.00Z</dcterms:created>
  <dc:creator>Tellks Tecnologia</dc:creator>
  <cp:revision>0</cp:revision>
</cp:coreProperties>
</file>