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- TRATOR - CARRETAS - IMPLEMENTOS AGRÍCOLAS - BOB CAT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=HYPERLINK("https://www.leilaoonline.net/lote/detalhe/160872", "500")</f>
      </c>
      <c r="B11" s="4" t="s">
        <f>=HYPERLINK("https://www.leilaoonline.net/lote/detalhe/160872", "veja o vídeo!! CAMINHÃO VW/25.370 CLM T 6X2; 2008/2009; BRANCA; DIESEL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=HYPERLINK("https://www.leilaoonline.net/lote/detalhe/161069", "501")</f>
      </c>
      <c r="B12" s="4" t="s">
        <f>=HYPERLINK("https://www.leilaoonline.net/lote/detalhe/161069", "REB/RANDON SR GR TR; 1988/1989; BRANCA; MEDIDAS: 18,50X2,60")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=HYPERLINK("https://www.leilaoonline.net/lote/detalhe/158758", "507")</f>
      </c>
      <c r="B13" s="4" t="s">
        <f>=HYPERLINK("https://www.leilaoonline.net/lote/detalhe/158758", "veja o vídeo!! TRATOR VALTRA 1280; 1991")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63.000,00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=HYPERLINK("https://www.leilaoonline.net/lote/detalhe/158757", "508")</f>
      </c>
      <c r="B14" s="4" t="s">
        <f>=HYPERLINK("https://www.leilaoonline.net/lote/detalhe/158757", "veja o vídeo!! TRATOR VALTRA 1780; 2001")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=HYPERLINK("https://www.leilaoonline.net/lote/detalhe/158769", "509")</f>
      </c>
      <c r="B15" s="4" t="s">
        <f>=HYPERLINK("https://www.leilaoonline.net/lote/detalhe/158769", "TRATOR J. DEERE 7505; 2005")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=HYPERLINK("https://www.leilaoonline.net/lote/detalhe/158770", "510")</f>
      </c>
      <c r="B16" s="4" t="s">
        <f>=HYPERLINK("https://www.leilaoonline.net/lote/detalhe/158770", "RASPADEIRA AGRÍCOLA")</f>
      </c>
      <c r="C16" s="4" t="inlineStr">
        <is>
          <t>Vendido</t>
        </is>
      </c>
      <c r="D16" s="4" t="inlineStr">
        <is>
          <t>12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=HYPERLINK("https://www.leilaoonline.net/lote/detalhe/158760", "511")</f>
      </c>
      <c r="B17" s="4" t="s">
        <f>=HYPERLINK("https://www.leilaoonline.net/lote/detalhe/158760", "veja o vídeo!! COLHEDORA CASE")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=HYPERLINK("https://www.leilaoonline.net/lote/detalhe/158761", "512")</f>
      </c>
      <c r="B18" s="4" t="s">
        <f>=HYPERLINK("https://www.leilaoonline.net/lote/detalhe/158761", "veja o vídeo!! COLHEDORA CASE")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=HYPERLINK("https://www.leilaoonline.net/lote/detalhe/158759", "513")</f>
      </c>
      <c r="B19" s="4" t="s">
        <f>=HYPERLINK("https://www.leilaoonline.net/lote/detalhe/158759", "veja o vídeo!! TRATOR N. HOLLAND. TL 70; 2005")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71.000,00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=HYPERLINK("https://www.leilaoonline.net/lote/detalhe/158771", "514")</f>
      </c>
      <c r="B20" s="4" t="s">
        <f>=HYPERLINK("https://www.leilaoonline.net/lote/detalhe/158771", "TRATOR BM 110; 2012; CHASSI E CABINA")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=HYPERLINK("https://www.leilaoonline.net/lote/detalhe/158723", "583")</f>
      </c>
      <c r="B21" s="4" t="s">
        <f>=HYPERLINK("https://www.leilaoonline.net/lote/detalhe/158723", "ARRANCADOR DE AMENDOÍM")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=HYPERLINK("https://www.leilaoonline.net/lote/detalhe/158724", "584")</f>
      </c>
      <c r="B22" s="4" t="s">
        <f>=HYPERLINK("https://www.leilaoonline.net/lote/detalhe/158724", "CARRETA AGRICOLA REFORÇADA P/ 6 T")</f>
      </c>
      <c r="C22" s="4" t="inlineStr">
        <is>
          <t>Vendido</t>
        </is>
      </c>
      <c r="D22" s="4" t="inlineStr">
        <is>
          <t>11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=HYPERLINK("https://www.leilaoonline.net/lote/detalhe/158725", "585")</f>
      </c>
      <c r="B23" s="4" t="s">
        <f>=HYPERLINK("https://www.leilaoonline.net/lote/detalhe/158725", "GRADE TATU 28X28")</f>
      </c>
      <c r="C23" s="4" t="inlineStr">
        <is>
          <t>Vendido</t>
        </is>
      </c>
      <c r="D23" s="4" t="inlineStr">
        <is>
          <t>21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=HYPERLINK("https://www.leilaoonline.net/lote/detalhe/158726", "586")</f>
      </c>
      <c r="B24" s="4" t="s">
        <f>=HYPERLINK("https://www.leilaoonline.net/lote/detalhe/158726", "BOB CAT, 2012, N.HOLLAND")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52.000,00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=HYPERLINK("https://www.leilaoonline.net/lote/detalhe/158727", "587")</f>
      </c>
      <c r="B25" s="4" t="s">
        <f>=HYPERLINK("https://www.leilaoonline.net/lote/detalhe/158727", "TERRACEADOR  TATU")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=HYPERLINK("https://www.leilaoonline.net/lote/detalhe/158728", "588")</f>
      </c>
      <c r="B26" s="4" t="s">
        <f>=HYPERLINK("https://www.leilaoonline.net/lote/detalhe/158728", "GRADE 40X28")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=HYPERLINK("https://www.leilaoonline.net/lote/detalhe/158729", "589")</f>
      </c>
      <c r="B27" s="4" t="s">
        <f>=HYPERLINK("https://www.leilaoonline.net/lote/detalhe/158729", "CARRETA BASCULANTE P/CILAGEM COM PISTÃO")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=HYPERLINK("https://www.leilaoonline.net/lote/detalhe/158730", "590")</f>
      </c>
      <c r="B28" s="4" t="s">
        <f>=HYPERLINK("https://www.leilaoonline.net/lote/detalhe/158730", "ROÇADEIRA PICCIN")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=HYPERLINK("https://www.leilaoonline.net/lote/detalhe/158731", "591")</f>
      </c>
      <c r="B29" s="4" t="s">
        <f>=HYPERLINK("https://www.leilaoonline.net/lote/detalhe/158731", "CARRETA DE CALÇARIO")</f>
      </c>
      <c r="C29" s="4" t="inlineStr">
        <is>
          <t>Vendido</t>
        </is>
      </c>
      <c r="D29" s="4" t="inlineStr">
        <is>
          <t>7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=HYPERLINK("https://www.leilaoonline.net/lote/detalhe/158732", "592")</f>
      </c>
      <c r="B30" s="4" t="s">
        <f>=HYPERLINK("https://www.leilaoonline.net/lote/detalhe/158732", "GRADE TATU 14X32")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=HYPERLINK("https://www.leilaoonline.net/lote/detalhe/158733", "593")</f>
      </c>
      <c r="B31" s="4" t="s">
        <f>=HYPERLINK("https://www.leilaoonline.net/lote/detalhe/158733", "QUINTA RODA 23 UNIDADES APROXIMADAMENTE")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=HYPERLINK("https://www.leilaoonline.net/lote/detalhe/158734", "594")</f>
      </c>
      <c r="B32" s="4" t="s">
        <f>=HYPERLINK("https://www.leilaoonline.net/lote/detalhe/158734", "TERRACEADOR PESADO")</f>
      </c>
      <c r="C32" s="4" t="inlineStr">
        <is>
          <t>Vendido</t>
        </is>
      </c>
      <c r="D32" s="4" t="inlineStr">
        <is>
          <t>8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=HYPERLINK("https://www.leilaoonline.net/lote/detalhe/158735", "595")</f>
      </c>
      <c r="B33" s="4" t="s">
        <f>=HYPERLINK("https://www.leilaoonline.net/lote/detalhe/158735", "PLAINA STARA MOD. 5000")</f>
      </c>
      <c r="C33" s="4" t="inlineStr">
        <is>
          <t>Vendido</t>
        </is>
      </c>
      <c r="D33" s="4" t="inlineStr">
        <is>
          <t>14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=HYPERLINK("https://www.leilaoonline.net/lote/detalhe/158736", "596")</f>
      </c>
      <c r="B34" s="4" t="s">
        <f>=HYPERLINK("https://www.leilaoonline.net/lote/detalhe/158736", "CARRETA SOLLUS")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=HYPERLINK("https://www.leilaoonline.net/lote/detalhe/158737", "597")</f>
      </c>
      <c r="B35" s="4" t="s">
        <f>=HYPERLINK("https://www.leilaoonline.net/lote/detalhe/158737", "LOTE COM 6 UN DE HERBICAT E BRAÇOS")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=HYPERLINK("https://www.leilaoonline.net/lote/detalhe/158738", "598")</f>
      </c>
      <c r="B36" s="4" t="s">
        <f>=HYPERLINK("https://www.leilaoonline.net/lote/detalhe/158738", "ESTRUTURA DE GRADE BALDAM")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=HYPERLINK("https://www.leilaoonline.net/lote/detalhe/158739", "599")</f>
      </c>
      <c r="B37" s="4" t="s">
        <f>=HYPERLINK("https://www.leilaoonline.net/lote/detalhe/158739", "CARRETA CALÇARIO MOD. 2500")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=HYPERLINK("https://www.leilaoonline.net/lote/detalhe/158740", "600")</f>
      </c>
      <c r="B38" s="4" t="s">
        <f>=HYPERLINK("https://www.leilaoonline.net/lote/detalhe/158740", "TRATOR AGRALE MOD. 5085.4; ANO 2009 (DESMONTADO)")</f>
      </c>
      <c r="C38" s="4" t="inlineStr">
        <is>
          <t>Não vendido</t>
        </is>
      </c>
      <c r="D38" s="4" t="inlineStr">
        <is>
          <t>74</t>
        </is>
      </c>
      <c r="E38" s="5" t="inlineStr">
        <is>
          <t>37.500,00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=HYPERLINK("https://www.leilaoonline.net/lote/detalhe/158741", "601")</f>
      </c>
      <c r="B39" s="4" t="s">
        <f>=HYPERLINK("https://www.leilaoonline.net/lote/detalhe/158741", "ESTRUTURA DE GRADE 14X26")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=HYPERLINK("https://www.leilaoonline.net/lote/detalhe/158742", "602")</f>
      </c>
      <c r="B40" s="4" t="s">
        <f>=HYPERLINK("https://www.leilaoonline.net/lote/detalhe/158742", "CARRETA CALÇARIO ")</f>
      </c>
      <c r="C40" s="4" t="inlineStr">
        <is>
          <t>Vendido</t>
        </is>
      </c>
      <c r="D40" s="4" t="inlineStr">
        <is>
          <t>12</t>
        </is>
      </c>
      <c r="E40" s="5" t="inlineStr">
        <is>
          <t>18.500,00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=HYPERLINK("https://www.leilaoonline.net/lote/detalhe/158743", "603")</f>
      </c>
      <c r="B41" s="4" t="s">
        <f>=HYPERLINK("https://www.leilaoonline.net/lote/detalhe/158743", "CARRETA CALÇARIO")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=HYPERLINK("https://www.leilaoonline.net/lote/detalhe/158744", "604")</f>
      </c>
      <c r="B42" s="4" t="s">
        <f>=HYPERLINK("https://www.leilaoonline.net/lote/detalhe/158744", "ESTRUTURA DE GRADE 20X26")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6.600,00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=HYPERLINK("https://www.leilaoonline.net/lote/detalhe/158745", "605")</f>
      </c>
      <c r="B43" s="4" t="s">
        <f>=HYPERLINK("https://www.leilaoonline.net/lote/detalhe/158745", "ROÇADEIRA")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=HYPERLINK("https://www.leilaoonline.net/lote/detalhe/158746", "606")</f>
      </c>
      <c r="B44" s="4" t="s">
        <f>=HYPERLINK("https://www.leilaoonline.net/lote/detalhe/158746", "CARRETA CALÇARIO MOD. 2500")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=HYPERLINK("https://www.leilaoonline.net/lote/detalhe/158747", "607")</f>
      </c>
      <c r="B45" s="4" t="s">
        <f>=HYPERLINK("https://www.leilaoonline.net/lote/detalhe/158747", "CARRETA CALÇARIO 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=HYPERLINK("https://www.leilaoonline.net/lote/detalhe/158748", "608")</f>
      </c>
      <c r="B46" s="4" t="s">
        <f>=HYPERLINK("https://www.leilaoonline.net/lote/detalhe/158748", "PLANTADEIRA DE FUMO")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=HYPERLINK("https://www.leilaoonline.net/lote/detalhe/158749", "610")</f>
      </c>
      <c r="B47" s="4" t="s">
        <f>=HYPERLINK("https://www.leilaoonline.net/lote/detalhe/158749", "GRADE TATU 16X28")</f>
      </c>
      <c r="C47" s="4" t="inlineStr">
        <is>
          <t>Não vendido</t>
        </is>
      </c>
      <c r="D47" s="4" t="inlineStr">
        <is>
          <t>15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=HYPERLINK("https://www.leilaoonline.net/lote/detalhe/158750", "611")</f>
      </c>
      <c r="B48" s="4" t="s">
        <f>=HYPERLINK("https://www.leilaoonline.net/lote/detalhe/158750", "TANQUE CHORUMEIRA 6.000 LTS APROX")</f>
      </c>
      <c r="C48" s="4" t="inlineStr">
        <is>
          <t>Vendido</t>
        </is>
      </c>
      <c r="D48" s="4" t="inlineStr">
        <is>
          <t>5</t>
        </is>
      </c>
      <c r="E48" s="5" t="inlineStr">
        <is>
          <t>7.000,00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=HYPERLINK("https://www.leilaoonline.net/lote/detalhe/158751", "612")</f>
      </c>
      <c r="B49" s="4" t="s">
        <f>=HYPERLINK("https://www.leilaoonline.net/lote/detalhe/158751", "TANQUE CHORUMEIRA 6.000 LTS APROX")</f>
      </c>
      <c r="C49" s="4" t="inlineStr">
        <is>
          <t>Vendido</t>
        </is>
      </c>
      <c r="D49" s="4" t="inlineStr">
        <is>
          <t>5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=HYPERLINK("https://www.leilaoonline.net/lote/detalhe/158752", "613")</f>
      </c>
      <c r="B50" s="4" t="s">
        <f>=HYPERLINK("https://www.leilaoonline.net/lote/detalhe/158752", "TANQUE CHORUMEIRA 6.000 LTS APROX")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4.000,00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=HYPERLINK("https://www.leilaoonline.net/lote/detalhe/158753", "625")</f>
      </c>
      <c r="B51" s="4" t="s">
        <f>=HYPERLINK("https://www.leilaoonline.net/lote/detalhe/158753", "GRADE TATU 14X32")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12.000,00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=HYPERLINK("https://www.leilaoonline.net/lote/detalhe/158754", "626")</f>
      </c>
      <c r="B52" s="4" t="s">
        <f>=HYPERLINK("https://www.leilaoonline.net/lote/detalhe/158754", "CARRETA BASCULANTE P/CILAGEM COM PISTÃO")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18.000,00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=HYPERLINK("https://www.leilaoonline.net/lote/detalhe/158755", "627")</f>
      </c>
      <c r="B53" s="4" t="s">
        <f>=HYPERLINK("https://www.leilaoonline.net/lote/detalhe/158755", "ARRANCADOR DE AMENDOÍM")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9.050,00</t>
        </is>
      </c>
      <c r="F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2026-05-15T10:53:18.00Z</dcterms:created>
  <dc:creator>Tellks Tecnologia</dc:creator>
  <cp:revision>0</cp:revision>
</cp:coreProperties>
</file>