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Hatch 22 • Virtus 21 • Hilux • Outlander 2.2 D • Etios • Prisma 19 • March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=HYPERLINK("https://www.leilaoonline.net/lote/detalhe/160664", "078")</f>
      </c>
      <c r="B11" s="4" t="s">
        <f>=HYPERLINK("https://www.leilaoonline.net/lote/detalhe/160664", "veja o vídeo!! HONDA/CITY HATCH TOURING; 2022/2022; BRANCA; ALCO./GASOL. - FUNCIONANDO - APROX. 1.370KM; IPVA 2023 OK")</f>
      </c>
      <c r="C11" s="4" t="inlineStr">
        <is>
          <t>Vendido</t>
        </is>
      </c>
      <c r="D11" s="4" t="inlineStr">
        <is>
          <t>49</t>
        </is>
      </c>
      <c r="E11" s="5" t="inlineStr">
        <is>
          <t>83.000,00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=HYPERLINK("https://www.leilaoonline.net/lote/detalhe/161283", "079")</f>
      </c>
      <c r="B12" s="4" t="s">
        <f>=HYPERLINK("https://www.leilaoonline.net/lote/detalhe/161283", "veja o vídeo!! HONDA/FIT EX CVT; 2018/2018; AZUL; ALCO./GASOL./GNV - FUNCIONANDO - IPVA 2023 OK - APROX. 44.500KM")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49.750,00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=HYPERLINK("https://www.leilaoonline.net/lote/detalhe/160628", "080")</f>
      </c>
      <c r="B13" s="4" t="s">
        <f>=HYPERLINK("https://www.leilaoonline.net/lote/detalhe/160628", "veja o vídeo!! TOYOTA/YARIS HB XLPLUSAT; 2018/2019; VERMELHA; ALCO./GASOL. - FUNCIONANDO - APROX. 25.419KM")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47.750,00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=HYPERLINK("https://www.leilaoonline.net/lote/detalhe/160629", "081")</f>
      </c>
      <c r="B14" s="4" t="s">
        <f>=HYPERLINK("https://www.leilaoonline.net/lote/detalhe/160629", "veja o vídeo!! HONDA/CB250F TWISTER ABS; 2021/2021; VERMELHA; ALCO.GASOL.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=HYPERLINK("https://www.leilaoonline.net/lote/detalhe/160665", "082")</f>
      </c>
      <c r="B15" s="4" t="s">
        <f>=HYPERLINK("https://www.leilaoonline.net/lote/detalhe/160665", "veja o vídeo!! VW/VIRTUS HL AD; 2021/2021; BRANCA; ALCO./GASOL. - FUNCIONANDO - FIPE: 105.042,00")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61.250,00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=HYPERLINK("https://www.leilaoonline.net/lote/detalhe/160630", "083")</f>
      </c>
      <c r="B16" s="4" t="s">
        <f>=HYPERLINK("https://www.leilaoonline.net/lote/detalhe/160630", "veja o vídeo!! HYUNDAI/HB20 1.0M 1.0 M; 2018/2018; PRETA; ALCO./GASOL. - FUNCIONANDO - IPVA 2022 OK")</f>
      </c>
      <c r="C16" s="4" t="inlineStr">
        <is>
          <t>Vendido</t>
        </is>
      </c>
      <c r="D16" s="4" t="inlineStr">
        <is>
          <t>27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=HYPERLINK("https://www.leilaoonline.net/lote/detalhe/160631", "084")</f>
      </c>
      <c r="B17" s="4" t="s">
        <f>=HYPERLINK("https://www.leilaoonline.net/lote/detalhe/160631", "veja o vídeo!! CHEV/ONIX PLUS 10TAT PR1; 2019/2020; VERMELHA; ALCO./GASOL. - FUNCIONANDO - FIPE: 89.548,00")</f>
      </c>
      <c r="C17" s="4" t="inlineStr">
        <is>
          <t>Não vendido</t>
        </is>
      </c>
      <c r="D17" s="4" t="inlineStr">
        <is>
          <t>49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=HYPERLINK("https://www.leilaoonline.net/lote/detalhe/160637", "085")</f>
      </c>
      <c r="B18" s="4" t="s">
        <f>=HYPERLINK("https://www.leilaoonline.net/lote/detalhe/160637", "veja o vídeo!! HONDA/CITY EXL CVT; 2021/2021; PRETA; ALCO./GASOL. - FUNCIONANDO - APROX. 21.859KM - FIPE: 102.996,00")</f>
      </c>
      <c r="C18" s="4" t="inlineStr">
        <is>
          <t>Não vendido</t>
        </is>
      </c>
      <c r="D18" s="4" t="inlineStr">
        <is>
          <t>61</t>
        </is>
      </c>
      <c r="E18" s="5" t="inlineStr">
        <is>
          <t>63.750,00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=HYPERLINK("https://www.leilaoonline.net/lote/detalhe/161284", "086")</f>
      </c>
      <c r="B19" s="4" t="s">
        <f>=HYPERLINK("https://www.leilaoonline.net/lote/detalhe/161284", "veja o vídeo!! CHEV/ONIX PLUS 10TAT LT1; 2022/2022; BRANCA; ALCO./GASOL. - FUNCIONANDO - IPVA 2023 OK - APROX. 8.500KM")</f>
      </c>
      <c r="C19" s="4" t="inlineStr">
        <is>
          <t>Não vendido</t>
        </is>
      </c>
      <c r="D19" s="4" t="inlineStr">
        <is>
          <t>54</t>
        </is>
      </c>
      <c r="E19" s="5" t="inlineStr">
        <is>
          <t>62.000,00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=HYPERLINK("https://www.leilaoonline.net/lote/detalhe/160636", "087")</f>
      </c>
      <c r="B20" s="4" t="s">
        <f>=HYPERLINK("https://www.leilaoonline.net/lote/detalhe/160636", "veja o vídeo!! FORD/KA SE 1.0 HA C; 2018/2019; BRANCA; ALCO./GASOL. - FUNCIONANDO")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40.500,00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=HYPERLINK("https://www.leilaoonline.net/lote/detalhe/160982", "088")</f>
      </c>
      <c r="B21" s="4" t="s">
        <f>=HYPERLINK("https://www.leilaoonline.net/lote/detalhe/160982", "veja o vídeo!! TOYOTA/ETIOS HB XS; 2012/2013; CINZA; ALCO./GASOL. - FUNCIONANDO - IPVA 2023 OK - APROX. 88.100KM")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27.250,00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=HYPERLINK("https://www.leilaoonline.net/lote/detalhe/161439", "089")</f>
      </c>
      <c r="B22" s="4" t="s">
        <f>=HYPERLINK("https://www.leilaoonline.net/lote/detalhe/161439", "veja o vídeo!! RENAULT/OROCH 20 DYN42; 2015/2016; PRATA; ALCO./GASOL. - FUNCIONANDO - IPVA 2023 OK")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47.750,00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=HYPERLINK("https://www.leilaoonline.net/lote/detalhe/160632", "090")</f>
      </c>
      <c r="B23" s="4" t="s">
        <f>=HYPERLINK("https://www.leilaoonline.net/lote/detalhe/160632", "veja o vídeo!! CHEV/PRISMA 1.4MT LT; 2019/2019; CINZA; ALCO./GASOL. - FUNCIONANDO")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41.000,00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=HYPERLINK("https://www.leilaoonline.net/lote/detalhe/160633", "091")</f>
      </c>
      <c r="B24" s="4" t="s">
        <f>=HYPERLINK("https://www.leilaoonline.net/lote/detalhe/160633", "veja o vídeo!! I/MMC OUTLANDER 2.2 D; 2015/2016; BRANCA; DIESEL - FUNC. - IPVA 2022 OK - FIPE: R$ 146.518,00")</f>
      </c>
      <c r="C24" s="4" t="inlineStr">
        <is>
          <t>Vendido</t>
        </is>
      </c>
      <c r="D24" s="4" t="inlineStr">
        <is>
          <t>8</t>
        </is>
      </c>
      <c r="E24" s="5" t="inlineStr">
        <is>
          <t>100.000,00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=HYPERLINK("https://www.leilaoonline.net/lote/detalhe/160635", "092")</f>
      </c>
      <c r="B25" s="4" t="s">
        <f>=HYPERLINK("https://www.leilaoonline.net/lote/detalhe/160635", "veja o vídeo!! I/TOYOTA HILUX CD4X4 SRV; 2011/2011; PRETA; DIESEL - FUNCIONANDO")</f>
      </c>
      <c r="C25" s="4" t="inlineStr">
        <is>
          <t>Não vendido</t>
        </is>
      </c>
      <c r="D25" s="4" t="inlineStr">
        <is>
          <t>62</t>
        </is>
      </c>
      <c r="E25" s="5" t="inlineStr">
        <is>
          <t>99.500,00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=HYPERLINK("https://www.leilaoonline.net/lote/detalhe/160871", "093")</f>
      </c>
      <c r="B26" s="4" t="s">
        <f>=HYPERLINK("https://www.leilaoonline.net/lote/detalhe/160871", "veja o vídeo!! TOYOTA/ETIOS SD XLS; 2013/2013; PRATA; ALCO./GASOL./GNV - FUNCIONANDO - IPVA 2023 OK")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=HYPERLINK("https://www.leilaoonline.net/lote/detalhe/161423", "094")</f>
      </c>
      <c r="B27" s="4" t="s">
        <f>=HYPERLINK("https://www.leilaoonline.net/lote/detalhe/161423", "veja o vídeo!! VW/KOMBI FURGÃO; 2009/2009; BRANCA; ALCO./GASOL. - FUNCIONANDO")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19.000,00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=HYPERLINK("https://www.leilaoonline.net/lote/detalhe/160634", "098")</f>
      </c>
      <c r="B28" s="4" t="s">
        <f>=HYPERLINK("https://www.leilaoonline.net/lote/detalhe/160634", "TOYOTA/ETIOS SD XLS; 2014/2014; PRETA; ALCO./GASOL.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24.750,00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=HYPERLINK("https://www.leilaoonline.net/lote/detalhe/160648", "099")</f>
      </c>
      <c r="B29" s="4" t="s">
        <f>=HYPERLINK("https://www.leilaoonline.net/lote/detalhe/160648", "veja o vídeo!! HYUNDAI/HB20 1.0M COMFOR; 2018/2019; BRANCA; ALCO./GASOL. - FUNCIONANDO")</f>
      </c>
      <c r="C29" s="4" t="inlineStr">
        <is>
          <t>Não vendido</t>
        </is>
      </c>
      <c r="D29" s="4" t="inlineStr">
        <is>
          <t>80</t>
        </is>
      </c>
      <c r="E29" s="5" t="inlineStr">
        <is>
          <t>35.500,00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=HYPERLINK("https://www.leilaoonline.net/lote/detalhe/160641", "100")</f>
      </c>
      <c r="B30" s="4" t="s">
        <f>=HYPERLINK("https://www.leilaoonline.net/lote/detalhe/160641", "NISSAN/MARCH 16SV; 2018/2018; BRANCA; ALCO./GASOL. - FUNCIONANDO")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31.500,00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=HYPERLINK("https://www.leilaoonline.net/lote/detalhe/160642", "101")</f>
      </c>
      <c r="B31" s="4" t="s">
        <f>=HYPERLINK("https://www.leilaoonline.net/lote/detalhe/160642", "veja o vídeo!! CHEVROLET/ONIX 10MT JOYE; 2017/2018; BRANCA; ALCO./GASOL. - FUNCIONANDO - IPVA 2023 OK - APROX. 53.000KM")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28.500,00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=HYPERLINK("https://www.leilaoonline.net/lote/detalhe/160653", "102")</f>
      </c>
      <c r="B32" s="4" t="s">
        <f>=HYPERLINK("https://www.leilaoonline.net/lote/detalhe/160653", "veja o vídeo!! I/TOYOTA HILUX SW4 4X2SR; 2013/2013; PRATA; ALCO./GASOL. - FUNCIONANDO")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=HYPERLINK("https://www.leilaoonline.net/lote/detalhe/160654", "103")</f>
      </c>
      <c r="B33" s="4" t="s">
        <f>=HYPERLINK("https://www.leilaoonline.net/lote/detalhe/160654", "veja o vídeo!! I/CHEVROLET AGILE LT; 2011/2011; VERMELHA; ALCO./GASOL. - FUNCIONANDO - IPVA 2022 OK")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18.500,00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=HYPERLINK("https://www.leilaoonline.net/lote/detalhe/160643", "106")</f>
      </c>
      <c r="B34" s="4" t="s">
        <f>=HYPERLINK("https://www.leilaoonline.net/lote/detalhe/160643", "veja o vídeo!! RENAULT/SANDERO ZEN10MT; 2019/2020; PRATA; ALCO./GASOL. - FUNCIONANDO - IPVA 2022 OK")</f>
      </c>
      <c r="C34" s="4" t="inlineStr">
        <is>
          <t>Vendido</t>
        </is>
      </c>
      <c r="D34" s="4" t="inlineStr">
        <is>
          <t>23</t>
        </is>
      </c>
      <c r="E34" s="5" t="inlineStr">
        <is>
          <t>35.500,00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=HYPERLINK("https://www.leilaoonline.net/lote/detalhe/160646", "107")</f>
      </c>
      <c r="B35" s="4" t="s">
        <f>=HYPERLINK("https://www.leilaoonline.net/lote/detalhe/160646", "I/HONDA CITY EX FLEX; 2014/2014; CINZA; ALCO./GASOL. - FUNCIONANDO")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30.500,00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=HYPERLINK("https://www.leilaoonline.net/lote/detalhe/160644", "108")</f>
      </c>
      <c r="B36" s="4" t="s">
        <f>=HYPERLINK("https://www.leilaoonline.net/lote/detalhe/160644", "veja o vídeo!! GM/PRISMA MAXX; 2010/2010; PRETA; ALCO./GASOL.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14.500,00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=HYPERLINK("https://www.leilaoonline.net/lote/detalhe/160645", "109")</f>
      </c>
      <c r="B37" s="4" t="s">
        <f>=HYPERLINK("https://www.leilaoonline.net/lote/detalhe/160645", "CITROEN/C3 GLX 14 FLEX; 2011/2012; PRETA; ALCO./GASOL.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=HYPERLINK("https://www.leilaoonline.net/lote/detalhe/160647", "111")</f>
      </c>
      <c r="B38" s="4" t="s">
        <f>=HYPERLINK("https://www.leilaoonline.net/lote/detalhe/160647", "VW/FOX 1.6 HIGHLINE GII; 2013/2014; BRANCA; ALCO./GASOL.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=HYPERLINK("https://www.leilaoonline.net/lote/detalhe/160650", "113")</f>
      </c>
      <c r="B39" s="4" t="s">
        <f>=HYPERLINK("https://www.leilaoonline.net/lote/detalhe/160650", "veja o vídeo!! RENAULT/SANDERO EXPR 16; 2015/2016; CINZA; ALCO./GASOL.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=HYPERLINK("https://www.leilaoonline.net/lote/detalhe/160649", "115")</f>
      </c>
      <c r="B40" s="4" t="s">
        <f>=HYPERLINK("https://www.leilaoonline.net/lote/detalhe/160649", "I/HONDA CITY EX FLEX; 2012/2013; PRETA; ALCO./GASOL. - FUNCIONANDO")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=HYPERLINK("https://www.leilaoonline.net/lote/detalhe/160651", "117")</f>
      </c>
      <c r="B41" s="4" t="s">
        <f>=HYPERLINK("https://www.leilaoonline.net/lote/detalhe/160651", "CITROEN/C3 GLX 14 FLEX; 2006/2006; PRETA; ALCO./GASOL. - FUNCIONANDO")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=HYPERLINK("https://www.leilaoonline.net/lote/detalhe/160656", "119")</f>
      </c>
      <c r="B42" s="4" t="s">
        <f>=HYPERLINK("https://www.leilaoonline.net/lote/detalhe/160656", "veja o vídeo!! HONDA/HR-V EXL; 2016/2016; PRATA; ALCO./GASOL. - FUNCIONANDO")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58.500,00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=HYPERLINK("https://www.leilaoonline.net/lote/detalhe/160658", "122")</f>
      </c>
      <c r="B43" s="4" t="s">
        <f>=HYPERLINK("https://www.leilaoonline.net/lote/detalhe/160658", "HONDA/FIT EXL CVT; 2014/2015; VERMELHA; ALCO./GASOL.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43.750,00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=HYPERLINK("https://www.leilaoonline.net/lote/detalhe/160657", "123")</f>
      </c>
      <c r="B44" s="4" t="s">
        <f>=HYPERLINK("https://www.leilaoonline.net/lote/detalhe/160657", "veja o vídeo!! I/VW AMAROK CD 4X4 HIGH; 2012/2012; PRETA; DIESEL - FUNCIONANDO")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52.000,00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=HYPERLINK("https://www.leilaoonline.net/lote/detalhe/160660", "133")</f>
      </c>
      <c r="B45" s="4" t="s">
        <f>=HYPERLINK("https://www.leilaoonline.net/lote/detalhe/160660", "veja o vídeo!! VW/PARATI CELA 1.8; 2008/2009; BRANCA; ALCO./GASOL. - FUNCIONANDO")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=HYPERLINK("https://www.leilaoonline.net/lote/detalhe/160661", "350")</f>
      </c>
      <c r="B46" s="4" t="s">
        <f>=HYPERLINK("https://www.leilaoonline.net/lote/detalhe/160661", "veja o vídeo!! JOGO DE RODAS COM PNEUS ARO 17 COM PNEUS 205/40")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=HYPERLINK("https://www.leilaoonline.net/lote/detalhe/160662", "351")</f>
      </c>
      <c r="B47" s="4" t="s">
        <f>=HYPERLINK("https://www.leilaoonline.net/lote/detalhe/160662", "JOGO DE RODAS DE LIGA MODELO ORBITAL ARO 14 COM PNEUS")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2026-06-30T03:35:29.00Z</dcterms:created>
  <dc:creator>Tellks Tecnologia</dc:creator>
  <cp:revision>0</cp:revision>
</cp:coreProperties>
</file>