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Ford Cargo • M. Benz L 2318 • VW 17.280 Autom. • VW 15.180 • M. Benz 1718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16/03/2023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=HYPERLINK("https://www.leilaoonline.net/lote/detalhe/168318", "017")</f>
      </c>
      <c r="B11" s="4" t="s">
        <f>=HYPERLINK("https://www.leilaoonline.net/lote/detalhe/168318", "CAMINHÃO M. BENZ/L 1618; 1995/1995; BRANCA; DIESEL - FUNCIONANDO")</f>
      </c>
      <c r="C11" s="4" t="inlineStr">
        <is>
          <t>Não vendido</t>
        </is>
      </c>
      <c r="D11" s="4" t="inlineStr">
        <is>
          <t>48</t>
        </is>
      </c>
      <c r="E11" s="5" t="inlineStr">
        <is>
          <t>85.500,00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=HYPERLINK("https://www.leilaoonline.net/lote/detalhe/167586", "018")</f>
      </c>
      <c r="B12" s="4" t="s">
        <f>=HYPERLINK("https://www.leilaoonline.net/lote/detalhe/167586", "CAMINHÃO VW 17.280; 2014/2015; BRANCO; DIESEL; CÂMBIO AUTOMÁTICO; COM COMPACTADOR MARCA PLANALTO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110.000,00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=HYPERLINK("https://www.leilaoonline.net/lote/detalhe/168319", "019")</f>
      </c>
      <c r="B13" s="4" t="s">
        <f>=HYPERLINK("https://www.leilaoonline.net/lote/detalhe/168319", "CAMINHÃO M. BENZ/L 1313; 1974/1974; VERMELHA; DIESEL; DIREÇÃO HIDRÁULICA; TURBINADO - FUNCIONANDO")</f>
      </c>
      <c r="C13" s="4" t="inlineStr">
        <is>
          <t>Não vendido</t>
        </is>
      </c>
      <c r="D13" s="4" t="inlineStr">
        <is>
          <t>49</t>
        </is>
      </c>
      <c r="E13" s="5" t="inlineStr">
        <is>
          <t>31.000,00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=HYPERLINK("https://www.leilaoonline.net/lote/detalhe/168320", "020")</f>
      </c>
      <c r="B14" s="4" t="s">
        <f>=HYPERLINK("https://www.leilaoonline.net/lote/detalhe/168320", "CAMINHÃO M. BENZ/L 1620; 1997/1997; BRANCA; DIESEL; BASCULANTE; DIFERENCIAL ROCKWEEL - FUNCIONANDO")</f>
      </c>
      <c r="C14" s="4" t="inlineStr">
        <is>
          <t>Não vendido</t>
        </is>
      </c>
      <c r="D14" s="4" t="inlineStr">
        <is>
          <t>30</t>
        </is>
      </c>
      <c r="E14" s="5" t="inlineStr">
        <is>
          <t>57.000,00</t>
        </is>
      </c>
      <c r="F14" s="4" t="inlineStr">
        <is>
          <t>1500.00</t>
        </is>
      </c>
    </row>
    <row collapsed="false" customFormat="false" customHeight="false" hidden="false" ht="12.1" outlineLevel="0" r="15">
      <c r="A15" s="5" t="s">
        <f>=HYPERLINK("https://www.leilaoonline.net/lote/detalhe/167581", "021")</f>
      </c>
      <c r="B15" s="4" t="s">
        <f>=HYPERLINK("https://www.leilaoonline.net/lote/detalhe/167581", "CAMINHÃO VW 17.280; 2014/2015; BRANCO; DIESEL; CÂMBIO AUTOMÁTICO - FUNCIONANDO")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81.500,00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=HYPERLINK("https://www.leilaoonline.net/lote/detalhe/167578", "022")</f>
      </c>
      <c r="B16" s="4" t="s">
        <f>=HYPERLINK("https://www.leilaoonline.net/lote/detalhe/167578", "CAMINHÃO VW 17.280; 2014/2015; BRANCO; DIESEL; CÂMBIO AUTOMÁTICO; COM COMPACTADOR MARCA PLANALTO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110.000,00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=HYPERLINK("https://www.leilaoonline.net/lote/detalhe/168859", "023")</f>
      </c>
      <c r="B17" s="4" t="s">
        <f>=HYPERLINK("https://www.leilaoonline.net/lote/detalhe/168859", "CAMINHÃO M. BENZ/LAK 1317; 1986/1986; BRANCA; DIESEL; TURBINADO HIDRÁULICO - FUNCIONANDO")</f>
      </c>
      <c r="C17" s="4" t="inlineStr">
        <is>
          <t>Não vendido</t>
        </is>
      </c>
      <c r="D17" s="4" t="inlineStr">
        <is>
          <t>39</t>
        </is>
      </c>
      <c r="E17" s="5" t="inlineStr">
        <is>
          <t>49.750,00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=HYPERLINK("https://www.leilaoonline.net/lote/detalhe/168317", "030")</f>
      </c>
      <c r="B18" s="4" t="s">
        <f>=HYPERLINK("https://www.leilaoonline.net/lote/detalhe/168317", "CAMINHÃO IVECO DAI MOD T3510B; 1999/1999; BRANCO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=HYPERLINK("https://www.leilaoonline.net/lote/detalhe/167574", "031")</f>
      </c>
      <c r="B19" s="4" t="s">
        <f>=HYPERLINK("https://www.leilaoonline.net/lote/detalhe/167574", "CAMINHÃO VW 17.280; 2014/2015; BRANCO; DIESEL; CÂMBIO AUTOMÁTICO; COM COMPACTADOR MARCA PLANALTO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=HYPERLINK("https://www.leilaoonline.net/lote/detalhe/168860", "032")</f>
      </c>
      <c r="B20" s="4" t="s">
        <f>=HYPERLINK("https://www.leilaoonline.net/lote/detalhe/168860", "CAMINHÃO FORD/FORD F 4000; 1976/1976; AMARELA; DIESEL; MOTOR MWM 229 - FUNCIONANDO")</f>
      </c>
      <c r="C20" s="4" t="inlineStr">
        <is>
          <t>Não vendido</t>
        </is>
      </c>
      <c r="D20" s="4" t="inlineStr">
        <is>
          <t>29</t>
        </is>
      </c>
      <c r="E20" s="5" t="inlineStr">
        <is>
          <t>18.500,00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=HYPERLINK("https://www.leilaoonline.net/lote/detalhe/168334", "035")</f>
      </c>
      <c r="B21" s="4" t="s">
        <f>=HYPERLINK("https://www.leilaoonline.net/lote/detalhe/168334", "CAMINHÃO M. BENZ/L 1113; 1976/1976; AMARELA; DIESEL; TURBINADO - FUNCIONANDO")</f>
      </c>
      <c r="C21" s="4" t="inlineStr">
        <is>
          <t>Não vendido</t>
        </is>
      </c>
      <c r="D21" s="4" t="inlineStr">
        <is>
          <t>28</t>
        </is>
      </c>
      <c r="E21" s="5" t="inlineStr">
        <is>
          <t>34.250,00</t>
        </is>
      </c>
      <c r="F21" s="4" t="inlineStr">
        <is>
          <t>750.00</t>
        </is>
      </c>
    </row>
    <row collapsed="false" customFormat="false" customHeight="false" hidden="false" ht="12.1" outlineLevel="0" r="22">
      <c r="A22" s="5" t="s">
        <f>=HYPERLINK("https://www.leilaoonline.net/lote/detalhe/168333", "036")</f>
      </c>
      <c r="B22" s="4" t="s">
        <f>=HYPERLINK("https://www.leilaoonline.net/lote/detalhe/168333", "CAMINHÃO M. BENZ/L 2318; 1995/1995; VERMELHA; DIESEL; COM SIDER - FUNCIONANDO")</f>
      </c>
      <c r="C22" s="4" t="inlineStr">
        <is>
          <t>Vendido</t>
        </is>
      </c>
      <c r="D22" s="4" t="inlineStr">
        <is>
          <t>64</t>
        </is>
      </c>
      <c r="E22" s="5" t="inlineStr">
        <is>
          <t>112.000,00</t>
        </is>
      </c>
      <c r="F22" s="4" t="inlineStr">
        <is>
          <t>1500.00</t>
        </is>
      </c>
    </row>
    <row collapsed="false" customFormat="false" customHeight="false" hidden="false" ht="12.1" outlineLevel="0" r="23">
      <c r="A23" s="5" t="s">
        <f>=HYPERLINK("https://www.leilaoonline.net/lote/detalhe/167575", "038")</f>
      </c>
      <c r="B23" s="4" t="s">
        <f>=HYPERLINK("https://www.leilaoonline.net/lote/detalhe/167575", "CAMINHÃO VW 17.280; 2014/2015; BRANCO; DIESEL; CÂMBIO AUTOMÁTICO; COM COMPACTADOR MARCA PLANALTO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110.000,00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=HYPERLINK("https://www.leilaoonline.net/lote/detalhe/167582", "041")</f>
      </c>
      <c r="B24" s="4" t="s">
        <f>=HYPERLINK("https://www.leilaoonline.net/lote/detalhe/167582", "CAMINHÃO MERCEDES BENZ; 1991/1991; BRANCA; DIESEL; C/ MOTOR 1620 CADASTRADO - FUNCIONANDO")</f>
      </c>
      <c r="C24" s="4" t="inlineStr">
        <is>
          <t>Não vendido</t>
        </is>
      </c>
      <c r="D24" s="4" t="inlineStr">
        <is>
          <t>26</t>
        </is>
      </c>
      <c r="E24" s="5" t="inlineStr">
        <is>
          <t>47.500,00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=HYPERLINK("https://www.leilaoonline.net/lote/detalhe/168331", "053")</f>
      </c>
      <c r="B25" s="4" t="s">
        <f>=HYPERLINK("https://www.leilaoonline.net/lote/detalhe/168331", "CAMINHÃO M. BENZ/L 1513; 1979/1979; AMARELA; DIESEL; 5,17 ENTRE EIXO - FUNCIONANDO")</f>
      </c>
      <c r="C25" s="4" t="inlineStr">
        <is>
          <t>Não vendido</t>
        </is>
      </c>
      <c r="D25" s="4" t="inlineStr">
        <is>
          <t>44</t>
        </is>
      </c>
      <c r="E25" s="5" t="inlineStr">
        <is>
          <t>44.500,00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=HYPERLINK("https://www.leilaoonline.net/lote/detalhe/167576", "055")</f>
      </c>
      <c r="B26" s="4" t="s">
        <f>=HYPERLINK("https://www.leilaoonline.net/lote/detalhe/167576", "CAMINHÃO VW 17.280; 2014/2015; BRANCO; DIESEL; CÂMBIO AUTOMÁTICO; COM COMPACTADOR MARCA PLANALTO - FUNCIONANDO")</f>
      </c>
      <c r="C26" s="4" t="inlineStr">
        <is>
          <t>Não vendido</t>
        </is>
      </c>
      <c r="D26" s="4" t="inlineStr">
        <is>
          <t>14</t>
        </is>
      </c>
      <c r="E26" s="5" t="inlineStr">
        <is>
          <t>123.000,00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=HYPERLINK("https://www.leilaoonline.net/lote/detalhe/167580", "056")</f>
      </c>
      <c r="B27" s="4" t="s">
        <f>=HYPERLINK("https://www.leilaoonline.net/lote/detalhe/167580", "CAMINHÃO VW 17.280; 2014/2015; BRANCO; DIESEL; CÂMBIO AUTOMÁTICO - FUNCIONANDO")</f>
      </c>
      <c r="C27" s="4" t="inlineStr">
        <is>
          <t>Não vendido</t>
        </is>
      </c>
      <c r="D27" s="4" t="inlineStr">
        <is>
          <t>18</t>
        </is>
      </c>
      <c r="E27" s="5" t="inlineStr">
        <is>
          <t>104.500,00</t>
        </is>
      </c>
      <c r="F27" s="4" t="inlineStr">
        <is>
          <t>1500.00</t>
        </is>
      </c>
    </row>
    <row collapsed="false" customFormat="false" customHeight="false" hidden="false" ht="12.1" outlineLevel="0" r="28">
      <c r="A28" s="5" t="s">
        <f>=HYPERLINK("https://www.leilaoonline.net/lote/detalhe/168336", "057")</f>
      </c>
      <c r="B28" s="4" t="s">
        <f>=HYPERLINK("https://www.leilaoonline.net/lote/detalhe/168336", "CAMINHÃO FORD/F4000; 1984/1984; AMARELA; DIESEL; MOTOR MWM226 - FUNCIONANDO")</f>
      </c>
      <c r="C28" s="4" t="inlineStr">
        <is>
          <t>Não vendido</t>
        </is>
      </c>
      <c r="D28" s="4" t="inlineStr">
        <is>
          <t>39</t>
        </is>
      </c>
      <c r="E28" s="5" t="inlineStr">
        <is>
          <t>34.000,00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=HYPERLINK("https://www.leilaoonline.net/lote/detalhe/167791", "061")</f>
      </c>
      <c r="B29" s="4" t="s">
        <f>=HYPERLINK("https://www.leilaoonline.net/lote/detalhe/167791", "FORD F12000 160; 2001/2001; COM CESTO AÉREO; BRANCA; DIESEL - FUNCIONANDO - FROTA 539")</f>
      </c>
      <c r="C29" s="4" t="inlineStr">
        <is>
          <t>Não vendido</t>
        </is>
      </c>
      <c r="D29" s="4" t="inlineStr">
        <is>
          <t>55</t>
        </is>
      </c>
      <c r="E29" s="5" t="inlineStr">
        <is>
          <t>32.500,00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=HYPERLINK("https://www.leilaoonline.net/lote/detalhe/167577", "064")</f>
      </c>
      <c r="B30" s="4" t="s">
        <f>=HYPERLINK("https://www.leilaoonline.net/lote/detalhe/167577", "CAMINHÃO VW/15.180 CNM; 2010/2011; BRANCA; DIESEL - FUNCIONANDO")</f>
      </c>
      <c r="C30" s="4" t="inlineStr">
        <is>
          <t>Não vendido</t>
        </is>
      </c>
      <c r="D30" s="4" t="inlineStr">
        <is>
          <t>22</t>
        </is>
      </c>
      <c r="E30" s="5" t="inlineStr">
        <is>
          <t>88.500,00</t>
        </is>
      </c>
      <c r="F30" s="4" t="inlineStr">
        <is>
          <t>1500.00</t>
        </is>
      </c>
    </row>
    <row collapsed="false" customFormat="false" customHeight="false" hidden="false" ht="12.1" outlineLevel="0" r="31">
      <c r="A31" s="5" t="s">
        <f>=HYPERLINK("https://www.leilaoonline.net/lote/detalhe/167579", "066")</f>
      </c>
      <c r="B31" s="4" t="s">
        <f>=HYPERLINK("https://www.leilaoonline.net/lote/detalhe/167579", "CAMINHÃO FORD/CARGO 712; 2009/2009; PRATA; DIESEL; PLATAFORMA GUINCHO - FUNCIONANDO")</f>
      </c>
      <c r="C31" s="4" t="inlineStr">
        <is>
          <t>Não vendido</t>
        </is>
      </c>
      <c r="D31" s="4" t="inlineStr">
        <is>
          <t>37</t>
        </is>
      </c>
      <c r="E31" s="5" t="inlineStr">
        <is>
          <t>130.000,00</t>
        </is>
      </c>
      <c r="F31" s="4" t="inlineStr">
        <is>
          <t>2500.00</t>
        </is>
      </c>
    </row>
    <row collapsed="false" customFormat="false" customHeight="false" hidden="false" ht="12.1" outlineLevel="0" r="32">
      <c r="A32" s="5" t="s">
        <f>=HYPERLINK("https://www.leilaoonline.net/lote/detalhe/167587", "067")</f>
      </c>
      <c r="B32" s="4" t="s">
        <f>=HYPERLINK("https://www.leilaoonline.net/lote/detalhe/167587", "CAMINHÃO M.BENZ/1718; 2008/2009; BRANCA; DIESEL - FUNCIONANDO")</f>
      </c>
      <c r="C32" s="4" t="inlineStr">
        <is>
          <t>Não vendido</t>
        </is>
      </c>
      <c r="D32" s="4" t="inlineStr">
        <is>
          <t>27</t>
        </is>
      </c>
      <c r="E32" s="5" t="inlineStr">
        <is>
          <t>64.000,00</t>
        </is>
      </c>
      <c r="F32" s="4" t="inlineStr">
        <is>
          <t>1500.00</t>
        </is>
      </c>
    </row>
    <row collapsed="false" customFormat="false" customHeight="false" hidden="false" ht="12.1" outlineLevel="0" r="33">
      <c r="A33" s="5" t="s">
        <f>=HYPERLINK("https://www.leilaoonline.net/lote/detalhe/167588", "070")</f>
      </c>
      <c r="B33" s="4" t="s">
        <f>=HYPERLINK("https://www.leilaoonline.net/lote/detalhe/167588", "CAMINHÃO VW 17.280; 2014/2015; BRANCO; DIESEL; CÂMBIO AUTOMÁTICO - FUNCIONANDO")</f>
      </c>
      <c r="C33" s="4" t="inlineStr">
        <is>
          <t>Não vendido</t>
        </is>
      </c>
      <c r="D33" s="4" t="inlineStr">
        <is>
          <t>9</t>
        </is>
      </c>
      <c r="E33" s="5" t="inlineStr">
        <is>
          <t>99.000,00</t>
        </is>
      </c>
      <c r="F33" s="4" t="inlineStr">
        <is>
          <t>2500.00</t>
        </is>
      </c>
    </row>
    <row collapsed="false" customFormat="false" customHeight="false" hidden="false" ht="12.1" outlineLevel="0" r="34">
      <c r="A34" s="5" t="s">
        <f>=HYPERLINK("https://www.leilaoonline.net/lote/detalhe/168338", "071")</f>
      </c>
      <c r="B34" s="4" t="s">
        <f>=HYPERLINK("https://www.leilaoonline.net/lote/detalhe/168338", "CAMINHÃO FORD/F4000; 1977/1977; BEGE; DIESEL; MOTOR 226 - FUNCIONANDO")</f>
      </c>
      <c r="C34" s="4" t="inlineStr">
        <is>
          <t>Não vendido</t>
        </is>
      </c>
      <c r="D34" s="4" t="inlineStr">
        <is>
          <t>19</t>
        </is>
      </c>
      <c r="E34" s="5" t="inlineStr">
        <is>
          <t>23.000,00</t>
        </is>
      </c>
      <c r="F3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2026-06-30T01:07:34.00Z</dcterms:created>
  <dc:creator>Tellks Tecnologia</dc:creator>
  <cp:revision>0</cp:revision>
</cp:coreProperties>
</file>