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53 LOTES - CAMINHÕES * TRATORES * VEÍCULOS * COLHED. * IMPLEMENTOS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=HYPERLINK("https://www.leilaoonline.net/lote/detalhe/168711", "001")</f>
      </c>
      <c r="B11" s="4" t="s">
        <f>=HYPERLINK("https://www.leilaoonline.net/lote/detalhe/168711", " FROTA:  2011195 DUSTER DAKAR 4X4 RENAULT ANO:  2018 PLACA FINAL: 2 HORÍM./ODOMET.:   147,047  NO ESTADO. 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=HYPERLINK("https://www.leilaoonline.net/lote/detalhe/168710", "002")</f>
      </c>
      <c r="B12" s="4" t="s">
        <f>=HYPERLINK("https://www.leilaoonline.net/lote/detalhe/168710", " FROTA:  2011230 FIAT/STRADA ENDURANCE 1.4 ANO:  2020 PLACA FINAL: 3 HORÍM./ODOMET.:   195,065  NO ESTADO.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=HYPERLINK("https://www.leilaoonline.net/lote/detalhe/168712", "003")</f>
      </c>
      <c r="B13" s="4" t="s">
        <f>=HYPERLINK("https://www.leilaoonline.net/lote/detalhe/168712", " FROTA:  2011225 VW GOL 1.6 ANO:  2020 PLACA FINAL: 2 HORÍM./ODOMET.:   157,970  NO ESTADO.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=HYPERLINK("https://www.leilaoonline.net/lote/detalhe/168715", "004")</f>
      </c>
      <c r="B14" s="4" t="s">
        <f>=HYPERLINK("https://www.leilaoonline.net/lote/detalhe/168715", " FROTA:  2011202 DOBLO ATTRACTIVE 1.8 FIAT ANO:  2019 PLACA FINAL: 9 HORÍM./ODOMET.:   183,668  NO ESTADO. 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=HYPERLINK("https://www.leilaoonline.net/lote/detalhe/168713", "005")</f>
      </c>
      <c r="B15" s="4" t="s">
        <f>=HYPERLINK("https://www.leilaoonline.net/lote/detalhe/168713", " FROTA:  1010043 CAMINHÃO MERCEDES BENZ 2726 - OBS: Com problema elétrico, não da partida. ANO:  2010 CHASSI:  9BM693388BB756326 PLACA:  EDQ6J27 HORÍM./ODOMET.:  394748 NO ESTADO. ")</f>
      </c>
      <c r="C15" s="4" t="inlineStr">
        <is>
          <t>Vendido</t>
        </is>
      </c>
      <c r="D15" s="4" t="inlineStr">
        <is>
          <t>4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=HYPERLINK("https://www.leilaoonline.net/lote/detalhe/168714", "006")</f>
      </c>
      <c r="B16" s="4" t="s">
        <f>=HYPERLINK("https://www.leilaoonline.net/lote/detalhe/168714", " FROTA:  1011132 Duster Dynamique 2.0 4x4 ANO:  2019 PLACA FINAL: 3 HORÍM./ODOMET.:  200160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=HYPERLINK("https://www.leilaoonline.net/lote/detalhe/168717", "007")</f>
      </c>
      <c r="B17" s="4" t="s">
        <f>=HYPERLINK("https://www.leilaoonline.net/lote/detalhe/168717", " FROTA:  1011144 DUSTER DYNAMIQUE 2.0 4x4 ANO:  2019 PLACA FINAL: 4 HORÍM./ODOMET.:  115512 NO ESTADO.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=HYPERLINK("https://www.leilaoonline.net/lote/detalhe/168716", "008")</f>
      </c>
      <c r="B18" s="4" t="s">
        <f>=HYPERLINK("https://www.leilaoonline.net/lote/detalhe/168716", " FROTA:  1013039 ADUBADEIRA HIDRAULICO DMB ANO:  1995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=HYPERLINK("https://www.leilaoonline.net/lote/detalhe/168718", "009")</f>
      </c>
      <c r="B19" s="4" t="s">
        <f>=HYPERLINK("https://www.leilaoonline.net/lote/detalhe/168718", " FROTA:  1013115 ROÇADEIRA KAMAQ MOD ANO:  2009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=HYPERLINK("https://www.leilaoonline.net/lote/detalhe/168719", "010")</f>
      </c>
      <c r="B20" s="4" t="s">
        <f>=HYPERLINK("https://www.leilaoonline.net/lote/detalhe/168719", " FROTA:  1013205 ADUBADEIRA  DE HIDRAULICO ANO:  1995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=HYPERLINK("https://www.leilaoonline.net/lote/detalhe/168721", "011")</f>
      </c>
      <c r="B21" s="4" t="s">
        <f>=HYPERLINK("https://www.leilaoonline.net/lote/detalhe/168721", " FROTA:  1013241 DISTRIB. CANAV. HIDR. SPANDER 25.0 ANO:  2015 CHASSI:  S021303 -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=HYPERLINK("https://www.leilaoonline.net/lote/detalhe/168720", "012")</f>
      </c>
      <c r="B22" s="4" t="s">
        <f>=HYPERLINK("https://www.leilaoonline.net/lote/detalhe/168720", " FROTA:  1013263 DISTRIB. CANAV. HIDR. SPANDER 25.0 ANO:  2016 CHASSI:  S021963 -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=HYPERLINK("https://www.leilaoonline.net/lote/detalhe/168722", "013")</f>
      </c>
      <c r="B23" s="4" t="s">
        <f>=HYPERLINK("https://www.leilaoonline.net/lote/detalhe/168722", " FROTA:  1013245 PLANTADORA CANA PDCP 6500 ANTONIOSI ANO:  2014 CHASSI:  650450 -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=HYPERLINK("https://www.leilaoonline.net/lote/detalhe/168723", "014")</f>
      </c>
      <c r="B24" s="4" t="s">
        <f>=HYPERLINK("https://www.leilaoonline.net/lote/detalhe/168723", " FROTA:  1007015 HONDA TRX 420 - QUADRICICLO - OBS:  não possui placa nem registro no detran. Equipamento rural. OBS 2: Não pega na partida, problema elétrica e câmbio. ANO:  2018 CHASSI:  9C2TE4300JR01385 - HORÍM./ODOMET.:  14265 NO ESTADO.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=HYPERLINK("https://www.leilaoonline.net/lote/detalhe/168725", "015")</f>
      </c>
      <c r="B25" s="4" t="s">
        <f>=HYPERLINK("https://www.leilaoonline.net/lote/detalhe/168725", " FROTA:  1007034 HONDA TRX 420 - QUADRICICLO - OBS:  não possui placa nem registro no detran. Equipamento rural. OBS 2: Não pega na partida, problema no motor. ANO:  2019 CHASSI:  9C2TE4300KR003026 - HORÍM./ODOMET.:  2323 NO ESTADO.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=HYPERLINK("https://www.leilaoonline.net/lote/detalhe/168724", "016")</f>
      </c>
      <c r="B26" s="4" t="s">
        <f>=HYPERLINK("https://www.leilaoonline.net/lote/detalhe/168724", " FROTA:  1007035 HONDA TRX 420 - QUADRICICLO - OBS:  não possui placa nem registro no detran. Equipamento rural. OBS 2:  Problema no câmbio. ANO:  2020 CHASSI:  9C2TE4300MR001367 - HORÍM./ODOMET.:  2859 NO ESTADO.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=HYPERLINK("https://www.leilaoonline.net/lote/detalhe/168726", "017")</f>
      </c>
      <c r="B27" s="4" t="s">
        <f>=HYPERLINK("https://www.leilaoonline.net/lote/detalhe/168726", " FROTA:  1007037 HONDA TRX 420 - QUADRICICLO - OBS:  não possui placa nem registro no detran. Equipamento rural. OBS 2: Problema no motor. ANO:  2021 CHASSI:  9C2TE4300NR002374 - HORÍM./ODOMET.:  823 NO ESTADO.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=HYPERLINK("https://www.leilaoonline.net/lote/detalhe/168728", "018")</f>
      </c>
      <c r="B28" s="4" t="s">
        <f>=HYPERLINK("https://www.leilaoonline.net/lote/detalhe/168728", " FROTA:  1007038 HONDA TRX 420 - QUADRICICLO - OBS:  não possui placa nem registro no detran. Equipamento rural. OBS 2: Problema no Câmbio e motor. ANO:  2021 CHASSI:  9C2TE4300NR001412 - HORÍM./ODOMET.:  1193 NO ESTADO. 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=HYPERLINK("https://www.leilaoonline.net/lote/detalhe/168729", "019")</f>
      </c>
      <c r="B29" s="4" t="s">
        <f>=HYPERLINK("https://www.leilaoonline.net/lote/detalhe/168729", " FROTA:  3007018 SUCATA DE QUADRICICLO SPORTSMAN 570 - OBS:  não possui placa nem registro no detran. Equipamento rural. ANO:  2019 CHASSI:  3NESEA575KM858006 - HORÍM./ODOMET.:  1.687 H NO ESTADO.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=HYPERLINK("https://www.leilaoonline.net/lote/detalhe/168727", "020")</f>
      </c>
      <c r="B30" s="4" t="s">
        <f>=HYPERLINK("https://www.leilaoonline.net/lote/detalhe/168727", " FROTA:  3007023 SUCATA DE QUADRICICLO SPORTSMAN 570 - OBS:  não possui placa nem registro no detran. Equipamento rural. ANO:  2019 CHASSI:  3NESEA57XKM858034 SP FQO7954 HORÍM./ODOMET.:  2.688 H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=HYPERLINK("https://www.leilaoonline.net/lote/detalhe/168731", "022")</f>
      </c>
      <c r="B31" s="4" t="s">
        <f>=HYPERLINK("https://www.leilaoonline.net/lote/detalhe/168731", " FROTA:  3011152 RENAULT DUSTER DYNAMIQUE ANO:  2019 PLACA FINAL: 0 HORÍM./ODOMET.:  193.581 KM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=HYPERLINK("https://www.leilaoonline.net/lote/detalhe/168732", "023")</f>
      </c>
      <c r="B32" s="4" t="s">
        <f>=HYPERLINK("https://www.leilaoonline.net/lote/detalhe/168732", " FROTA:  3011172 FIAT STRADA ENDURANCE ANO:  2020 PLACA FINAL: 1 HORÍM./ODOMET.:  223.282 KM NO ESTADO.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=HYPERLINK("https://www.leilaoonline.net/lote/detalhe/168733", "024")</f>
      </c>
      <c r="B33" s="4" t="s">
        <f>=HYPERLINK("https://www.leilaoonline.net/lote/detalhe/168733", " FROTA:  3011173 FIAT STRADA ENDURANCE ANO:  2020 PLACA FINAL: 5  HORÍM./ODOMET.:  233.166 KM NO ESTADO. ")</f>
      </c>
      <c r="C33" s="4" t="inlineStr">
        <is>
          <t>Vendido</t>
        </is>
      </c>
      <c r="D33" s="4" t="inlineStr">
        <is>
          <t>19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=HYPERLINK("https://www.leilaoonline.net/lote/detalhe/168735", "025")</f>
      </c>
      <c r="B34" s="4" t="s">
        <f>=HYPERLINK("https://www.leilaoonline.net/lote/detalhe/168735", " FROTA:  3011181 FIAT STRADA ENDURANCE ANO:  2020 PLACA FINAL: 3 HORÍM./ODOMET.:  236.221 KM NO ESTADO. ")</f>
      </c>
      <c r="C34" s="4" t="inlineStr">
        <is>
          <t>Vendido</t>
        </is>
      </c>
      <c r="D34" s="4" t="inlineStr">
        <is>
          <t>19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=HYPERLINK("https://www.leilaoonline.net/lote/detalhe/168734", "026")</f>
      </c>
      <c r="B35" s="4" t="s">
        <f>=HYPERLINK("https://www.leilaoonline.net/lote/detalhe/168734", " FROTA:  3010096 CAMINHÃO MERCEDES BENZ 2729 ANO:  2015 CHASSI:  9BM693328EB985020 PLACA:  FQO 7954 HORÍM./ODOMET.:  199.438 KM NO ESTADO. ")</f>
      </c>
      <c r="C35" s="4" t="inlineStr">
        <is>
          <t>Vendido</t>
        </is>
      </c>
      <c r="D35" s="4" t="inlineStr">
        <is>
          <t>55</t>
        </is>
      </c>
      <c r="E35" s="5" t="inlineStr">
        <is>
          <t>300.000,00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=HYPERLINK("https://www.leilaoonline.net/lote/detalhe/168736", "027")</f>
      </c>
      <c r="B36" s="4" t="s">
        <f>=HYPERLINK("https://www.leilaoonline.net/lote/detalhe/168736", " FROTA:  4011042 FIAT STRADA  1.4 - OBS:  Carro possui problema no cambio e suspensão dianteira. ANO:  2020 PLACA FINAL: 6 HORÍM./ODOMET.:  204,739 NO ESTADO. ")</f>
      </c>
      <c r="C36" s="4" t="inlineStr">
        <is>
          <t>Vendido</t>
        </is>
      </c>
      <c r="D36" s="4" t="inlineStr">
        <is>
          <t>43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=HYPERLINK("https://www.leilaoonline.net/lote/detalhe/168737", "028")</f>
      </c>
      <c r="B37" s="4" t="s">
        <f>=HYPERLINK("https://www.leilaoonline.net/lote/detalhe/168737", " FROTA:  4010013 CAMINHÃO SCANIA G 420.  NO CHASSI.  ANO:  2010 CHASSI:  9BSG6X400A3656288 PLACA:  HC E6C00 HORÍM./ODOMET.:  342,014 NO ESTADO.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=HYPERLINK("https://www.leilaoonline.net/lote/detalhe/168738", "029")</f>
      </c>
      <c r="B38" s="4" t="s">
        <f>=HYPERLINK("https://www.leilaoonline.net/lote/detalhe/168738", " FROTA:  4010067 CAVALO MECÂNICOS SCANIA G440 ANO:  2012 CHASSI:  9BSG6X400D3816048 PLACA:  MG EVE2623 HORÍM./ODOMET.:  717,467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=HYPERLINK("https://www.leilaoonline.net/lote/detalhe/168739", "030")</f>
      </c>
      <c r="B39" s="4" t="s">
        <f>=HYPERLINK("https://www.leilaoonline.net/lote/detalhe/168739", " FROTA:  4010066 CAVALO MECÂNICO SCANIA G440 ANO:  2012 CHASSI:  9BSG6X400D3816065 PLACA:  MG EVE2624 HORÍM./ODOMET.:  718,086 NO ESTADO.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=HYPERLINK("https://www.leilaoonline.net/lote/detalhe/168740", "031")</f>
      </c>
      <c r="B40" s="4" t="s">
        <f>=HYPERLINK("https://www.leilaoonline.net/lote/detalhe/168740", " FROTA:  4010086 CAVALO MECÂNICO MERCEDES BENZ AXOR.3344/S33 ANO:  2013 CHASSI:  9BM958471DB913197 PLACA:  SP EVE2I42 HORÍM./ODOMET.:  640,479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=HYPERLINK("https://www.leilaoonline.net/lote/detalhe/168742", "032")</f>
      </c>
      <c r="B41" s="4" t="s">
        <f>=HYPERLINK("https://www.leilaoonline.net/lote/detalhe/168742", " FROTA:  4010033 CAVALO MECÂNICO MERCEDES BENZ AXOR 2644 ANO:  2012 CHASSI:  9BM958453CB881075 PLACA:  MG HFB2E99 HORÍM./ODOMET.:  408,224 NO ESTADO. 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=HYPERLINK("https://www.leilaoonline.net/lote/detalhe/168741", "033")</f>
      </c>
      <c r="B42" s="4" t="s">
        <f>=HYPERLINK("https://www.leilaoonline.net/lote/detalhe/168741", " FROTA:  4010051 CAVALO MECÂNICO MERCEDES BENZ AXOR.3344/S33 ANO:  2010 CHASSI:  9BM958471AB743411 PLACA:  MG EDQ 6872 HORÍM./ODOMET.:  684,522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=HYPERLINK("https://www.leilaoonline.net/lote/detalhe/168743", "034")</f>
      </c>
      <c r="B43" s="4" t="s">
        <f>=HYPERLINK("https://www.leilaoonline.net/lote/detalhe/168743", " FROTA:  4010059 CAMINHÃO MERCEDES BENZ AXOR.3344/S33 - OBS: Será vendido sem a carroceria.  NO CHASSI.  ANO:  2009 CHASSI:  9BM9584789B646693 PLACA:  MG EDQ6562 NO ESTADO.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=HYPERLINK("https://www.leilaoonline.net/lote/detalhe/168745", "035")</f>
      </c>
      <c r="B44" s="4" t="s">
        <f>=HYPERLINK("https://www.leilaoonline.net/lote/detalhe/168745", " FROTA:  4010064 CAMINHÃO MERCEDES BENZ AXOR.3344/S33. OBS:  Será vendido sem a carroceria E sem a estrutura de rádio amador. ANO:  2010 CHASSI:  9BM958478AB723648 PLACA:  MG EDQ6I37 NO ESTADO.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158.000,00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=HYPERLINK("https://www.leilaoonline.net/lote/detalhe/168748", "036")</f>
      </c>
      <c r="B45" s="4" t="s">
        <f>=HYPERLINK("https://www.leilaoonline.net/lote/detalhe/168748", " FROTA:  4001020 Pulverizadores Autopropelidos NEW HOLLAND SP 3500. OBS: Sistema de pulverização parcialmente desmontados (bicos e ponteiras) ANO:  2017 CHASSI:  PRCYS350JEPC01603 HORÍM./ODOMET.:  6,185 NO ESTADO.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=HYPERLINK("https://www.leilaoonline.net/lote/detalhe/168747", "037")</f>
      </c>
      <c r="B46" s="4" t="s">
        <f>=HYPERLINK("https://www.leilaoonline.net/lote/detalhe/168747", " FROTA:  4001025 TRATOR LEVE NEW HOLLAND 7630 ANO:  2015 CHASSI:  HCCZ7630LFCA45673 HORÍM./ODOMET.:  10,177 NO ESTADO. 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88.000,00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=HYPERLINK("https://www.leilaoonline.net/lote/detalhe/168744", "038")</f>
      </c>
      <c r="B47" s="4" t="s">
        <f>=HYPERLINK("https://www.leilaoonline.net/lote/detalhe/168744", " FROTA:  4001029 TRATOR LEVE NEW HOLLAND 7630 ANO:  2015 CHASSI:  HCCZ7630LFCA465676 HORÍM./ODOMET.:  7,919 NO ESTADO.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=HYPERLINK("https://www.leilaoonline.net/lote/detalhe/168749", "039")</f>
      </c>
      <c r="B48" s="4" t="s">
        <f>=HYPERLINK("https://www.leilaoonline.net/lote/detalhe/168749", " FROTA:  4001056 TRATOR LEVE MASSEY FERGUSON 4292 ANO:  2014 CHASSI:  4292392818 HORÍM./ODOMET.:  11,323 NO ESTADO.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=HYPERLINK("https://www.leilaoonline.net/lote/detalhe/168746", "040")</f>
      </c>
      <c r="B49" s="4" t="s">
        <f>=HYPERLINK("https://www.leilaoonline.net/lote/detalhe/168746", " FROTA:  4001090 TRATOR PESADO VALTRA BH 180 GIII ANO:  2014 CHASSI:  V180388233 HORÍM./ODOMET.:  16,929 NO ESTADO. ")</f>
      </c>
      <c r="C49" s="4" t="inlineStr">
        <is>
          <t>Vendido</t>
        </is>
      </c>
      <c r="D49" s="4" t="inlineStr">
        <is>
          <t>36</t>
        </is>
      </c>
      <c r="E49" s="5" t="inlineStr">
        <is>
          <t>186.000,00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=HYPERLINK("https://www.leilaoonline.net/lote/detalhe/168752", "041")</f>
      </c>
      <c r="B50" s="4" t="s">
        <f>=HYPERLINK("https://www.leilaoonline.net/lote/detalhe/168752", " FROTA:  4001099 TRATOR PESADO VALTRA BH 180 GIII ANO:  2014 CHASSI:  V180388229 HORÍM./ODOMET.:  16,530 NO ESTADO.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210.000,00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=HYPERLINK("https://www.leilaoonline.net/lote/detalhe/168751", "042")</f>
      </c>
      <c r="B51" s="4" t="s">
        <f>=HYPERLINK("https://www.leilaoonline.net/lote/detalhe/168751", " FROTA:  4014004 COLHEDORA DE CANA JOHN DEERE 3520 ANO:  2012 CHASSI:  1NW3520TAB0091911 HORÍM./ODOMET.:  12,777 NO ESTADO. ")</f>
      </c>
      <c r="C51" s="4" t="inlineStr">
        <is>
          <t>Vendido</t>
        </is>
      </c>
      <c r="D51" s="4" t="inlineStr">
        <is>
          <t>2</t>
        </is>
      </c>
      <c r="E51" s="5" t="inlineStr">
        <is>
          <t>70.000,00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=HYPERLINK("https://www.leilaoonline.net/lote/detalhe/168753", "043")</f>
      </c>
      <c r="B52" s="4" t="s">
        <f>=HYPERLINK("https://www.leilaoonline.net/lote/detalhe/168753", " 4014009 COLHEDORA DE CANA JOHN DEERE 3520 ANO:  2015 CHASSI:  1NW3520TCFT122351 HORÍM./ODOMET.:  22,162 NO ESTADO. ")</f>
      </c>
      <c r="C52" s="4" t="inlineStr">
        <is>
          <t>Vendido</t>
        </is>
      </c>
      <c r="D52" s="4" t="inlineStr">
        <is>
          <t>2</t>
        </is>
      </c>
      <c r="E52" s="5" t="inlineStr">
        <is>
          <t>80.000,00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=HYPERLINK("https://www.leilaoonline.net/lote/detalhe/168750", "044")</f>
      </c>
      <c r="B53" s="4" t="s">
        <f>=HYPERLINK("https://www.leilaoonline.net/lote/detalhe/168750", " FROTA:  4014016 COLHEDORA DE CANA JOHN DEERE 3520 ANO:  2013 CHASSI:  1NW3520TCCT120790 HORÍM./ODOMET.:  14,110 NO ESTADO. ")</f>
      </c>
      <c r="C53" s="4" t="inlineStr">
        <is>
          <t>Vendido</t>
        </is>
      </c>
      <c r="D53" s="4" t="inlineStr">
        <is>
          <t>5</t>
        </is>
      </c>
      <c r="E53" s="5" t="inlineStr">
        <is>
          <t>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=HYPERLINK("https://www.leilaoonline.net/lote/detalhe/168754", "045")</f>
      </c>
      <c r="B54" s="4" t="s">
        <f>=HYPERLINK("https://www.leilaoonline.net/lote/detalhe/168754", " FROTA:  4014019 COLHEDORA DE CANA JOHN DEERE 3520 ANO:  2013 CHASSI:  1NW3520TJDT121308 HORÍM./ODOMET.:  20,482 NO ESTADO. ")</f>
      </c>
      <c r="C54" s="4" t="inlineStr">
        <is>
          <t>Vendido</t>
        </is>
      </c>
      <c r="D54" s="4" t="inlineStr">
        <is>
          <t>2</t>
        </is>
      </c>
      <c r="E54" s="5" t="inlineStr">
        <is>
          <t>80.000,00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=HYPERLINK("https://www.leilaoonline.net/lote/detalhe/168755", "047")</f>
      </c>
      <c r="B55" s="4" t="s">
        <f>=HYPERLINK("https://www.leilaoonline.net/lote/detalhe/168755", " FROTA:  3013101 CARRETA DISTRIBUIDORA DE ADUBO ANO:  2008 CHASSI:  SMR-601PG  01009 NO ESTADO.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=HYPERLINK("https://www.leilaoonline.net/lote/detalhe/168756", "048")</f>
      </c>
      <c r="B56" s="4" t="s">
        <f>=HYPERLINK("https://www.leilaoonline.net/lote/detalhe/168756", " FROTA:  4011020  VW GOL 1.6    ANO:  2019 PLACA FINAL: 9 HORÍM./ODOMET.:  165,728 NO ESTADO. 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=HYPERLINK("https://www.leilaoonline.net/lote/detalhe/171854", "049")</f>
      </c>
      <c r="B57" s="4" t="s">
        <f>=HYPERLINK("https://www.leilaoonline.net/lote/detalhe/171854", " FROTA:  2001072 TRATOR JOHN DEERE 7715 ANO:  2010 CHASSI:  1BM7715XAAH090971 HORÍM./ODOMET.:   27,731  NO ESTADO.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102.500,00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=HYPERLINK("https://www.leilaoonline.net/lote/detalhe/171852", "050")</f>
      </c>
      <c r="B58" s="4" t="s">
        <f>=HYPERLINK("https://www.leilaoonline.net/lote/detalhe/171852", " FROTA:  2001073 TRATOR JOHN DEERE 7715 ANO:  2010 CHASSI:  1BM7715XVAH090984 sem foto HORÍM./ODOMET.:   26,187  NO ESTADO.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117.500,00</t>
        </is>
      </c>
      <c r="F58" s="4" t="inlineStr">
        <is>
          <t>2500.00</t>
        </is>
      </c>
    </row>
    <row collapsed="false" customFormat="false" customHeight="false" hidden="false" ht="12.1" outlineLevel="0" r="59">
      <c r="A59" s="5" t="s">
        <f>=HYPERLINK("https://www.leilaoonline.net/lote/detalhe/171853", "051")</f>
      </c>
      <c r="B59" s="4" t="s">
        <f>=HYPERLINK("https://www.leilaoonline.net/lote/detalhe/171853", " FROTA:  2001111 TRATOR NEW HOLLAND T7.205 ANO:  2015 CHASSI:  HCCZ7205TEC25727 HORÍM./ODOMET.:   24,967  NO ESTADO.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=HYPERLINK("https://www.leilaoonline.net/lote/detalhe/171856", "052")</f>
      </c>
      <c r="B60" s="4" t="s">
        <f>=HYPERLINK("https://www.leilaoonline.net/lote/detalhe/171856", " FROTA:  2001120 TRATOR NEW HOLLAND T7.205 ANO:  2015 CHASSI:  HCCZ7205LECV26452 HORÍM./ODOMET.:   23,397  NO ESTADO.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=HYPERLINK("https://www.leilaoonline.net/lote/detalhe/171857", "053")</f>
      </c>
      <c r="B61" s="4" t="s">
        <f>=HYPERLINK("https://www.leilaoonline.net/lote/detalhe/171857", " FROTA:  2001121 TRATOR NEW HOLLAND T7.205 ANO:  2015 CHASSI:  HCC7205PECV25860 HORÍM./ODOMET.:   23,680  NO ESTADO.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120.000,00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=HYPERLINK("https://www.leilaoonline.net/lote/detalhe/171859", "054")</f>
      </c>
      <c r="B62" s="4" t="s">
        <f>=HYPERLINK("https://www.leilaoonline.net/lote/detalhe/171859", "FROTA: 2011240 - FIAT/STRADA ENDURANCE 1.4, ANO: 2021, PLACA FINAL: 3, HORÍM./ODOMET.: 178.386 KM ,NO ESTADO. ")</f>
      </c>
      <c r="C62" s="4" t="inlineStr">
        <is>
          <t>Vendido</t>
        </is>
      </c>
      <c r="D62" s="4" t="inlineStr">
        <is>
          <t>62</t>
        </is>
      </c>
      <c r="E62" s="5" t="inlineStr">
        <is>
          <t>60.500,00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2026-03-27T03:43:52.00Z</dcterms:created>
  <dc:creator>Tellks Tecnologia</dc:creator>
  <cp:revision>0</cp:revision>
</cp:coreProperties>
</file>