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 • Caminhões • Veículos • Motos • Eucalipto • Materiais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=HYPERLINK("https://www.leilaoonline.net/lote/detalhe/170573", "614")</f>
      </c>
      <c r="B11" s="4" t="s">
        <f>=HYPERLINK("https://www.leilaoonline.net/lote/detalhe/170573", "125 EUCALIPTOS")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=HYPERLINK("https://www.leilaoonline.net/lote/detalhe/170604", "615")</f>
      </c>
      <c r="B12" s="4" t="s">
        <f>=HYPERLINK("https://www.leilaoonline.net/lote/detalhe/170604", "MOTOCICLETA KASINSKI / COMET 150 70; COR BRANCA; ANO 2011/2012 - COM CHAVE")</f>
      </c>
      <c r="C12" s="4" t="inlineStr">
        <is>
          <t>Vendido</t>
        </is>
      </c>
      <c r="D12" s="4" t="inlineStr">
        <is>
          <t>8</t>
        </is>
      </c>
      <c r="E12" s="5" t="inlineStr">
        <is>
          <t>3.150,00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=HYPERLINK("https://www.leilaoonline.net/lote/detalhe/170603", "616")</f>
      </c>
      <c r="B13" s="4" t="s">
        <f>=HYPERLINK("https://www.leilaoonline.net/lote/detalhe/170603", "VEÍCULO I/FORD FOCUS 1.6 FLEX FC; COR PRETA; ANO 2008 - COM CHAVE")</f>
      </c>
      <c r="C13" s="4" t="inlineStr">
        <is>
          <t>Vendido</t>
        </is>
      </c>
      <c r="D13" s="4" t="inlineStr">
        <is>
          <t>23</t>
        </is>
      </c>
      <c r="E13" s="5" t="inlineStr">
        <is>
          <t>13.700,00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=HYPERLINK("https://www.leilaoonline.net/lote/detalhe/170606", "617")</f>
      </c>
      <c r="B14" s="4" t="s">
        <f>=HYPERLINK("https://www.leilaoonline.net/lote/detalhe/170606", "CAMINHÃO FORD F4000; ANO 1983/1984 - COM CHAVE")</f>
      </c>
      <c r="C14" s="4" t="inlineStr">
        <is>
          <t>Vendido</t>
        </is>
      </c>
      <c r="D14" s="4" t="inlineStr">
        <is>
          <t>48</t>
        </is>
      </c>
      <c r="E14" s="5" t="inlineStr">
        <is>
          <t>32.250,00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=HYPERLINK("https://www.leilaoonline.net/lote/detalhe/170558", "618")</f>
      </c>
      <c r="B15" s="4" t="s">
        <f>=HYPERLINK("https://www.leilaoonline.net/lote/detalhe/170558", "PÁ CARREGADEIRA CATERPILLAR 924G - 2000 MOTOR PERKINS PATRIMONIO Nº 10.085")</f>
      </c>
      <c r="C15" s="4" t="inlineStr">
        <is>
          <t>Vendido</t>
        </is>
      </c>
      <c r="D15" s="4" t="inlineStr">
        <is>
          <t>42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=HYPERLINK("https://www.leilaoonline.net/lote/detalhe/170557", "619")</f>
      </c>
      <c r="B16" s="4" t="s">
        <f>=HYPERLINK("https://www.leilaoonline.net/lote/detalhe/170557", "RETROESCAVADEIRA RK 406 B / 2014 PATRIMONIO Nº 15063")</f>
      </c>
      <c r="C16" s="4" t="inlineStr">
        <is>
          <t>Vendido</t>
        </is>
      </c>
      <c r="D16" s="4" t="inlineStr">
        <is>
          <t>154</t>
        </is>
      </c>
      <c r="E16" s="5" t="inlineStr">
        <is>
          <t>124.500,00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=HYPERLINK("https://www.leilaoonline.net/lote/detalhe/170571", "620")</f>
      </c>
      <c r="B17" s="4" t="s">
        <f>=HYPERLINK("https://www.leilaoonline.net/lote/detalhe/170571", "LOTE COM SUCATAS DE CANOS E OUTROS")</f>
      </c>
      <c r="C17" s="4" t="inlineStr">
        <is>
          <t>Vendido</t>
        </is>
      </c>
      <c r="D17" s="4" t="inlineStr">
        <is>
          <t>96</t>
        </is>
      </c>
      <c r="E17" s="5" t="inlineStr">
        <is>
          <t>16.400,00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=HYPERLINK("https://www.leilaoonline.net/lote/detalhe/170569", "621")</f>
      </c>
      <c r="B18" s="4" t="s">
        <f>=HYPERLINK("https://www.leilaoonline.net/lote/detalhe/170569", "LOTE COM CADEIRAS E CARTEIRAS ESCOLARES")</f>
      </c>
      <c r="C18" s="4" t="inlineStr">
        <is>
          <t>Vendido</t>
        </is>
      </c>
      <c r="D18" s="4" t="inlineStr">
        <is>
          <t>36</t>
        </is>
      </c>
      <c r="E18" s="5" t="inlineStr">
        <is>
          <t>5.750,00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=HYPERLINK("https://www.leilaoonline.net/lote/detalhe/170568", "622")</f>
      </c>
      <c r="B19" s="4" t="s">
        <f>=HYPERLINK("https://www.leilaoonline.net/lote/detalhe/170568", "LOTE COM 1 MÁQUINA DE LAVAR ROUPA INDUSTRIAL")</f>
      </c>
      <c r="C19" s="4" t="inlineStr">
        <is>
          <t>Vendido</t>
        </is>
      </c>
      <c r="D19" s="4" t="inlineStr">
        <is>
          <t>9</t>
        </is>
      </c>
      <c r="E19" s="5" t="inlineStr">
        <is>
          <t>1.450,00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=HYPERLINK("https://www.leilaoonline.net/lote/detalhe/170567", "623")</f>
      </c>
      <c r="B20" s="4" t="s">
        <f>=HYPERLINK("https://www.leilaoonline.net/lote/detalhe/170567", "LOTE COM LUMINÁRIAS")</f>
      </c>
      <c r="C20" s="4" t="inlineStr">
        <is>
          <t>Vendido</t>
        </is>
      </c>
      <c r="D20" s="4" t="inlineStr">
        <is>
          <t>125</t>
        </is>
      </c>
      <c r="E20" s="5" t="inlineStr">
        <is>
          <t>13.450,00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=HYPERLINK("https://www.leilaoonline.net/lote/detalhe/170555", "624")</f>
      </c>
      <c r="B21" s="4" t="s">
        <f>=HYPERLINK("https://www.leilaoonline.net/lote/detalhe/170555", "ROÇADEIRA C35; PATRIMÔNIO Nº 6314")</f>
      </c>
      <c r="C21" s="4" t="inlineStr">
        <is>
          <t>Vendido</t>
        </is>
      </c>
      <c r="D21" s="4" t="inlineStr">
        <is>
          <t>43</t>
        </is>
      </c>
      <c r="E21" s="5" t="inlineStr">
        <is>
          <t>5.250,00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=HYPERLINK("https://www.leilaoonline.net/lote/detalhe/170601", "628")</f>
      </c>
      <c r="B22" s="4" t="s">
        <f>=HYPERLINK("https://www.leilaoonline.net/lote/detalhe/170601", "PEUGEOT BOXER MULTIJET 2.3; ANO 2015 - COM CHAVE")</f>
      </c>
      <c r="C22" s="4" t="inlineStr">
        <is>
          <t>Vendido</t>
        </is>
      </c>
      <c r="D22" s="4" t="inlineStr">
        <is>
          <t>43</t>
        </is>
      </c>
      <c r="E22" s="5" t="inlineStr">
        <is>
          <t>52.000,00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=HYPERLINK("https://www.leilaoonline.net/lote/detalhe/170602", "629")</f>
      </c>
      <c r="B23" s="4" t="s">
        <f>=HYPERLINK("https://www.leilaoonline.net/lote/detalhe/170602", "PEUGEOT BOXER MULTIJET 2.3; ANO 2015  - COM CHAVE")</f>
      </c>
      <c r="C23" s="4" t="inlineStr">
        <is>
          <t>Vendido</t>
        </is>
      </c>
      <c r="D23" s="4" t="inlineStr">
        <is>
          <t>46</t>
        </is>
      </c>
      <c r="E23" s="5" t="inlineStr">
        <is>
          <t>53.500,00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=HYPERLINK("https://www.leilaoonline.net/lote/detalhe/170572", "630")</f>
      </c>
      <c r="B24" s="4" t="s">
        <f>=HYPERLINK("https://www.leilaoonline.net/lote/detalhe/170572", "LOTE COM BATERIAS")</f>
      </c>
      <c r="C24" s="4" t="inlineStr">
        <is>
          <t>Vendido</t>
        </is>
      </c>
      <c r="D24" s="4" t="inlineStr">
        <is>
          <t>29</t>
        </is>
      </c>
      <c r="E24" s="5" t="inlineStr">
        <is>
          <t>3.750,00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=HYPERLINK("https://www.leilaoonline.net/lote/detalhe/170556", "631")</f>
      </c>
      <c r="B25" s="4" t="s">
        <f>=HYPERLINK("https://www.leilaoonline.net/lote/detalhe/170556", "LOTE COM ROÇADEIRAS STIHL FS220 / ROÇADEIRA ECHO SRM 4605")</f>
      </c>
      <c r="C25" s="4" t="inlineStr">
        <is>
          <t>Vendido</t>
        </is>
      </c>
      <c r="D25" s="4" t="inlineStr">
        <is>
          <t>23</t>
        </is>
      </c>
      <c r="E25" s="5" t="inlineStr">
        <is>
          <t>2.750,00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=HYPERLINK("https://www.leilaoonline.net/lote/detalhe/170564", "632")</f>
      </c>
      <c r="B26" s="4" t="s">
        <f>=HYPERLINK("https://www.leilaoonline.net/lote/detalhe/170564", "LOTE COM PNEUS USADOS")</f>
      </c>
      <c r="C26" s="4" t="inlineStr">
        <is>
          <t>Vendido</t>
        </is>
      </c>
      <c r="D26" s="4" t="inlineStr">
        <is>
          <t>44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=HYPERLINK("https://www.leilaoonline.net/lote/detalhe/170563", "633")</f>
      </c>
      <c r="B27" s="4" t="s">
        <f>=HYPERLINK("https://www.leilaoonline.net/lote/detalhe/170563", "LOTE COM BEBEDOURO, GELADEIRA, FOGÃO E HOSPITALARES")</f>
      </c>
      <c r="C27" s="4" t="inlineStr">
        <is>
          <t>Vendido</t>
        </is>
      </c>
      <c r="D27" s="4" t="inlineStr">
        <is>
          <t>9</t>
        </is>
      </c>
      <c r="E27" s="5" t="inlineStr">
        <is>
          <t>1.300,00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=HYPERLINK("https://www.leilaoonline.net/lote/detalhe/170570", "634")</f>
      </c>
      <c r="B28" s="4" t="s">
        <f>=HYPERLINK("https://www.leilaoonline.net/lote/detalhe/170570", "LOTE COM SUCATAS DE ELÉTRICA EM GERAL")</f>
      </c>
      <c r="C28" s="4" t="inlineStr">
        <is>
          <t>Vendido</t>
        </is>
      </c>
      <c r="D28" s="4" t="inlineStr">
        <is>
          <t>39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=HYPERLINK("https://www.leilaoonline.net/lote/detalhe/170605", "635")</f>
      </c>
      <c r="B29" s="4" t="s">
        <f>=HYPERLINK("https://www.leilaoonline.net/lote/detalhe/170605", "CAMINHÃO VW/16210 H; ANO 1990; PATRIMONIO Nº 7225 - COM CHAVE")</f>
      </c>
      <c r="C29" s="4" t="inlineStr">
        <is>
          <t>Vendido</t>
        </is>
      </c>
      <c r="D29" s="4" t="inlineStr">
        <is>
          <t>197</t>
        </is>
      </c>
      <c r="E29" s="5" t="inlineStr">
        <is>
          <t>75.750,00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=HYPERLINK("https://www.leilaoonline.net/lote/detalhe/170566", "636")</f>
      </c>
      <c r="B30" s="4" t="s">
        <f>=HYPERLINK("https://www.leilaoonline.net/lote/detalhe/170566", "LOTE COM CAMAS INFANTIS")</f>
      </c>
      <c r="C30" s="4" t="inlineStr">
        <is>
          <t>Vendido</t>
        </is>
      </c>
      <c r="D30" s="4" t="inlineStr">
        <is>
          <t>11</t>
        </is>
      </c>
      <c r="E30" s="5" t="inlineStr">
        <is>
          <t>1.650,00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=HYPERLINK("https://www.leilaoonline.net/lote/detalhe/170565", "637")</f>
      </c>
      <c r="B31" s="4" t="s">
        <f>=HYPERLINK("https://www.leilaoonline.net/lote/detalhe/170565", "LOTE COM CAIXA DE SOM, TV, ITENS DE INFORMÁTICA E VENTILADORES")</f>
      </c>
      <c r="C31" s="4" t="inlineStr">
        <is>
          <t>Vendido</t>
        </is>
      </c>
      <c r="D31" s="4" t="inlineStr">
        <is>
          <t>19</t>
        </is>
      </c>
      <c r="E31" s="5" t="inlineStr">
        <is>
          <t>2.350,00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=HYPERLINK("https://www.leilaoonline.net/lote/detalhe/170561", "640")</f>
      </c>
      <c r="B32" s="4" t="s">
        <f>=HYPERLINK("https://www.leilaoonline.net/lote/detalhe/170561", "LOTE COM ITENS DE ESCRITÓRIO E OUTROS")</f>
      </c>
      <c r="C32" s="4" t="inlineStr">
        <is>
          <t>Vendido</t>
        </is>
      </c>
      <c r="D32" s="4" t="inlineStr">
        <is>
          <t>6</t>
        </is>
      </c>
      <c r="E32" s="5" t="inlineStr">
        <is>
          <t>850,00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2026-06-30T01:07:19.00Z</dcterms:created>
  <dc:creator>Tellks Tecnologia</dc:creator>
  <cp:revision>0</cp:revision>
</cp:coreProperties>
</file>