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CONTATOR * SOLDA * MOTOR * TRANSFORMADOR * COMPRESSOR * BOMBA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=HYPERLINK("https://www.leilaoonline.net/lote/detalhe/172897", "001")</f>
      </c>
      <c r="B11" s="4" t="s">
        <f>=HYPERLINK("https://www.leilaoonline.net/lote/detalhe/172897", " Contator varixx - modelo VCT 500 - HCR - B5 - D2; obs.: Sem uso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=HYPERLINK("https://www.leilaoonline.net/lote/detalhe/172896", "002")</f>
      </c>
      <c r="B12" s="4" t="s">
        <f>=HYPERLINK("https://www.leilaoonline.net/lote/detalhe/172896", " Estabilizador amplimag modelo AXIS I potência 60 KVA; obs.: semi novo")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=HYPERLINK("https://www.leilaoonline.net/lote/detalhe/172900", "003")</f>
      </c>
      <c r="B13" s="4" t="s">
        <f>=HYPERLINK("https://www.leilaoonline.net/lote/detalhe/172900", " Lote com: 07 itens - Sendo: 03 transmissores e 04 Medidores de vazão  - Sem uso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=HYPERLINK("https://www.leilaoonline.net/lote/detalhe/172911", "004")</f>
      </c>
      <c r="B14" s="4" t="s">
        <f>=HYPERLINK("https://www.leilaoonline.net/lote/detalhe/172911", " Contator varixx modelo VCT 650 - HCR - B5 - M22 - D2; obs.: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=HYPERLINK("https://www.leilaoonline.net/lote/detalhe/172898", "005")</f>
      </c>
      <c r="B15" s="4" t="s">
        <f>=HYPERLINK("https://www.leilaoonline.net/lote/detalhe/172898", " contator Moeller DIL  M 1600; obs.: Sem uso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=HYPERLINK("https://www.leilaoonline.net/lote/detalhe/172901", "006")</f>
      </c>
      <c r="B16" s="4" t="s">
        <f>=HYPERLINK("https://www.leilaoonline.net/lote/detalhe/172901", " Lote com: 20 Display LCD com Backlight 2 Lin 20 CD; obs.: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=HYPERLINK("https://www.leilaoonline.net/lote/detalhe/172899", "007")</f>
      </c>
      <c r="B17" s="4" t="s">
        <f>=HYPERLINK("https://www.leilaoonline.net/lote/detalhe/172899", " Lote com: 05 Fluke 4158 High voltage Power supply; obs.: semi novos")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=HYPERLINK("https://www.leilaoonline.net/lote/detalhe/172921", "008")</f>
      </c>
      <c r="B18" s="4" t="s">
        <f>=HYPERLINK("https://www.leilaoonline.net/lote/detalhe/172921", " Máquina de solda Mig 500A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=HYPERLINK("https://www.leilaoonline.net/lote/detalhe/172905", "009")</f>
      </c>
      <c r="B19" s="4" t="s">
        <f>=HYPERLINK("https://www.leilaoonline.net/lote/detalhe/172905", " No - Break amplimag modelo PTX 3 potência 15 KVA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=HYPERLINK("https://www.leilaoonline.net/lote/detalhe/172903", "010")</f>
      </c>
      <c r="B20" s="4" t="s">
        <f>=HYPERLINK("https://www.leilaoonline.net/lote/detalhe/172903", " Indicador Rodoviario  Toledo IND 780 Digital; obs.: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=HYPERLINK("https://www.leilaoonline.net/lote/detalhe/172906", "011")</f>
      </c>
      <c r="B21" s="4" t="s">
        <f>=HYPERLINK("https://www.leilaoonline.net/lote/detalhe/172906", " SMC solenoid valve VP 4270 - 125 D - F Schoppe e Feser Elektrischer AVA 200; obs.: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=HYPERLINK("https://www.leilaoonline.net/lote/detalhe/172924", "012")</f>
      </c>
      <c r="B22" s="4" t="s">
        <f>=HYPERLINK("https://www.leilaoonline.net/lote/detalhe/172924", " Toshiba - controle Regulador de tensão monofasico  - modelo TB - R 1000; obs.: semi  novo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=HYPERLINK("https://www.leilaoonline.net/lote/detalhe/172927", "013")</f>
      </c>
      <c r="B23" s="4" t="s">
        <f>=HYPERLINK("https://www.leilaoonline.net/lote/detalhe/172927", " No - Break APC smart - UPS  700 / 1000 /  1400 - 230 Vac; obs.: Sem uso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=HYPERLINK("https://www.leilaoonline.net/lote/detalhe/172926", "014")</f>
      </c>
      <c r="B24" s="4" t="s">
        <f>=HYPERLINK("https://www.leilaoonline.net/lote/detalhe/172926", " Célula de carga  U2A - 20T; obs.: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=HYPERLINK("https://www.leilaoonline.net/lote/detalhe/172932", "015")</f>
      </c>
      <c r="B25" s="4" t="s">
        <f>=HYPERLINK("https://www.leilaoonline.net/lote/detalhe/172932", " Allen- Bradley  cat 1395 - B82N - EN - P30 - P50  -  400 HP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=HYPERLINK("https://www.leilaoonline.net/lote/detalhe/172919", "016")</f>
      </c>
      <c r="B26" s="4" t="s">
        <f>=HYPERLINK("https://www.leilaoonline.net/lote/detalhe/172919", " Parker modelo 590P - 53372542 - P00 - U4AD; obs.: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=HYPERLINK("https://www.leilaoonline.net/lote/detalhe/172902", "018")</f>
      </c>
      <c r="B27" s="4" t="s">
        <f>=HYPERLINK("https://www.leilaoonline.net/lote/detalhe/172902", " Siemens 6SE7016 - 2FB87 - IFD0 6SE7023 - 2EA87 - 2DA0 Ultramat 23")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=HYPERLINK("https://www.leilaoonline.net/lote/detalhe/172918", "019")</f>
      </c>
      <c r="B28" s="4" t="s">
        <f>=HYPERLINK("https://www.leilaoonline.net/lote/detalhe/172918", " Lote com: 02 Servo controlador da Rexroth TDM 1.2 - 100 - 300; obs.: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=HYPERLINK("https://www.leilaoonline.net/lote/detalhe/172933", "020")</f>
      </c>
      <c r="B29" s="4" t="s">
        <f>=HYPERLINK("https://www.leilaoonline.net/lote/detalhe/172933", " Contator varixx modelo VCT 650 - HC - B3 - M22 - D2; obs.: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=HYPERLINK("https://www.leilaoonline.net/lote/detalhe/172916", "021")</f>
      </c>
      <c r="B30" s="4" t="s">
        <f>=HYPERLINK("https://www.leilaoonline.net/lote/detalhe/172916", " Baldor TSD 100 - 05 -2 DC Servo Drive ; obs.: Semi novo")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=HYPERLINK("https://www.leilaoonline.net/lote/detalhe/172934", "022")</f>
      </c>
      <c r="B31" s="4" t="s">
        <f>=HYPERLINK("https://www.leilaoonline.net/lote/detalhe/172934", " Siemens 6NB5220 - 1 DG44 - 6BB2 / HH; obs.: Semi novo")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=HYPERLINK("https://www.leilaoonline.net/lote/detalhe/172907", "023")</f>
      </c>
      <c r="B32" s="4" t="s">
        <f>=HYPERLINK("https://www.leilaoonline.net/lote/detalhe/172907", " Eberle PLS 511 controlador Lógico programável crane painel - PLC")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=HYPERLINK("https://www.leilaoonline.net/lote/detalhe/172925", "024")</f>
      </c>
      <c r="B33" s="4" t="s">
        <f>=HYPERLINK("https://www.leilaoonline.net/lote/detalhe/172925", " Smar LD 291 transmissor de pressão; ENDRSS   HAUSER PMD - 75 - ACC7F11 BAAA; SMAR PRESSURE SENSOR MOD. D2 2300 PSI; BAILEY FISCHER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=HYPERLINK("https://www.leilaoonline.net/lote/detalhe/172928", "025")</f>
      </c>
      <c r="B34" s="4" t="s">
        <f>=HYPERLINK("https://www.leilaoonline.net/lote/detalhe/172928", " Sew Eurodrive Ausgangsfilter HF 015 - 503  - 03 Sew Eurodrive MDX61B0008 - 5A3 - 4 - 00; obs.: Semi novos")</f>
      </c>
      <c r="C34" s="4" t="inlineStr">
        <is>
          <t>Vendido</t>
        </is>
      </c>
      <c r="D34" s="4" t="inlineStr">
        <is>
          <t>2</t>
        </is>
      </c>
      <c r="E34" s="5" t="inlineStr">
        <is>
          <t>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=HYPERLINK("https://www.leilaoonline.net/lote/detalhe/172913", "026")</f>
      </c>
      <c r="B35" s="4" t="s">
        <f>=HYPERLINK("https://www.leilaoonline.net/lote/detalhe/172913", " Lote com: 02 PLC weg  - 01 PLC Allen  - Bradley - 04 conjunto de PLC Danfoss - 01 XP91D04 - 01 XP91D03 - 01 XP91D05 - 01 XP91D00")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=HYPERLINK("https://www.leilaoonline.net/lote/detalhe/172909", "027")</f>
      </c>
      <c r="B36" s="4" t="s">
        <f>=HYPERLINK("https://www.leilaoonline.net/lote/detalhe/172909", " Lote com : 03 Sew - Eurodrive DFS100L 4/TF/ IS; obs.: Semi novos")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=HYPERLINK("https://www.leilaoonline.net/lote/detalhe/172910", "028")</f>
      </c>
      <c r="B37" s="4" t="s">
        <f>=HYPERLINK("https://www.leilaoonline.net/lote/detalhe/172910", " Máquina de solda Mig 500A  220 / 440 V.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=HYPERLINK("https://www.leilaoonline.net/lote/detalhe/172904", "029")</f>
      </c>
      <c r="B38" s="4" t="s">
        <f>=HYPERLINK("https://www.leilaoonline.net/lote/detalhe/172904", " SYNRAD MODEL 48 - 5SWM; Material 5019206 - Laser Co2 L - 48 - 5 - 28ITM24764; obs.: 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=HYPERLINK("https://www.leilaoonline.net/lote/detalhe/172929", "030")</f>
      </c>
      <c r="B39" s="4" t="s">
        <f>=HYPERLINK("https://www.leilaoonline.net/lote/detalhe/172929", " lote com: 03 Kromschroder DM 1000Z150 - 160,medidor de vazão; obs.:  sem uso")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=HYPERLINK("https://www.leilaoonline.net/lote/detalhe/172923", "031")</f>
      </c>
      <c r="B40" s="4" t="s">
        <f>=HYPERLINK("https://www.leilaoonline.net/lote/detalhe/172923", " Siemens Firefinder - XLS  control panel; DT 2801 Placa de Aquisição de dados; obs.: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=HYPERLINK("https://www.leilaoonline.net/lote/detalhe/172914", "032")</f>
      </c>
      <c r="B41" s="4" t="s">
        <f>=HYPERLINK("https://www.leilaoonline.net/lote/detalhe/172914", " Tanque de aço para 12 mil litros com revestimento interno")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=HYPERLINK("https://www.leilaoonline.net/lote/detalhe/172989", "033")</f>
      </c>
      <c r="B42" s="4" t="s">
        <f>=HYPERLINK("https://www.leilaoonline.net/lote/detalhe/172989", " Estabilizador Amplimag modelo AXIS I  potência 75 KVA")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=HYPERLINK("https://www.leilaoonline.net/lote/detalhe/172908", "034")</f>
      </c>
      <c r="B43" s="4" t="s">
        <f>=HYPERLINK("https://www.leilaoonline.net/lote/detalhe/172908", " Lote com: 6 PLC Carel mod. PC01000CMO; 4 Fontes  CLP Danfoss AK - PS 250 - 2,5 A  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=HYPERLINK("https://www.leilaoonline.net/lote/detalhe/172931", "035")</f>
      </c>
      <c r="B44" s="4" t="s">
        <f>=HYPERLINK("https://www.leilaoonline.net/lote/detalhe/172931", " Contator varixx modelo VCT - 0250 - HCR - B5 - M22 - D2 - P; obs.: Sem uso")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=HYPERLINK("https://www.leilaoonline.net/lote/detalhe/172930", "036")</f>
      </c>
      <c r="B45" s="4" t="s">
        <f>=HYPERLINK("https://www.leilaoonline.net/lote/detalhe/172930", " Lote com: 11 Fonte Indel  UR 60 A  / 48 / 4. 1. 2  - 220 V; obs.: Sem uso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=HYPERLINK("https://www.leilaoonline.net/lote/detalhe/172920", "037")</f>
      </c>
      <c r="B46" s="4" t="s">
        <f>=HYPERLINK("https://www.leilaoonline.net/lote/detalhe/172920", " Motor BBC 3535 CV.  4 polos - 4000 V.")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260.000,00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=HYPERLINK("https://www.leilaoonline.net/lote/detalhe/172973", "038")</f>
      </c>
      <c r="B47" s="4" t="s">
        <f>=HYPERLINK("https://www.leilaoonline.net/lote/detalhe/172973", " Lote com: 05 transformador ultra Power 12 KVA  prim. 220 Séc. 2 X 110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=HYPERLINK("https://www.leilaoonline.net/lote/detalhe/172971", "039")</f>
      </c>
      <c r="B48" s="4" t="s">
        <f>=HYPERLINK("https://www.leilaoonline.net/lote/detalhe/172971", " Lote com:  inversor weg mod. CFW - 05 . 25 / 220 - 230  7.5 CV; Inversor Danffos  400 / 460 V.  -  4.0 HP.; obs.: Sem uso 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=HYPERLINK("https://www.leilaoonline.net/lote/detalhe/172915", "040")</f>
      </c>
      <c r="B49" s="4" t="s">
        <f>=HYPERLINK("https://www.leilaoonline.net/lote/detalhe/172915", " Lote com: 100 PCs.modulo zilog e Z80L925148 MODG; obs.: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=HYPERLINK("https://www.leilaoonline.net/lote/detalhe/172917", "041")</f>
      </c>
      <c r="B50" s="4" t="s">
        <f>=HYPERLINK("https://www.leilaoonline.net/lote/detalhe/172917", " Lote com: 02 aparelhos TREK Model 610C; 03 aparelhos TREK  Model. 344 ESVM")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=HYPERLINK("https://www.leilaoonline.net/lote/detalhe/172912", "042")</f>
      </c>
      <c r="B51" s="4" t="s">
        <f>=HYPERLINK("https://www.leilaoonline.net/lote/detalhe/172912", " Lote com: 200 Reatores vapor de mercúrio - 220 V.; obs.: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=HYPERLINK("https://www.leilaoonline.net/lote/detalhe/172969", "043")</f>
      </c>
      <c r="B52" s="4" t="s">
        <f>=HYPERLINK("https://www.leilaoonline.net/lote/detalhe/172969", " Compressor Worthington mod.urc 50")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=HYPERLINK("https://www.leilaoonline.net/lote/detalhe/172982", "044")</f>
      </c>
      <c r="B53" s="4" t="s">
        <f>=HYPERLINK("https://www.leilaoonline.net/lote/detalhe/172982", "  Caixa de engrenagem")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=HYPERLINK("https://www.leilaoonline.net/lote/detalhe/172978", "045")</f>
      </c>
      <c r="B54" s="4" t="s">
        <f>=HYPERLINK("https://www.leilaoonline.net/lote/detalhe/172978", " Motor hidráulico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=HYPERLINK("https://www.leilaoonline.net/lote/detalhe/172922", "046")</f>
      </c>
      <c r="B55" s="4" t="s">
        <f>=HYPERLINK("https://www.leilaoonline.net/lote/detalhe/172922", " Lote com: 1200 Relé Finder tipo 60 - 13. - 10 A; obs.: Sem uso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=HYPERLINK("https://www.leilaoonline.net/lote/detalhe/172980", "047")</f>
      </c>
      <c r="B56" s="4" t="s">
        <f>=HYPERLINK("https://www.leilaoonline.net/lote/detalhe/172980", " Lote com: 05 unid. Servo motor.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=HYPERLINK("https://www.leilaoonline.net/lote/detalhe/172972", "048")</f>
      </c>
      <c r="B57" s="4" t="s">
        <f>=HYPERLINK("https://www.leilaoonline.net/lote/detalhe/172972", " Lote com: 140 acoplamento para tubulação de incêndio 2.1/2 "; obs.: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=HYPERLINK("https://www.leilaoonline.net/lote/detalhe/172983", "049")</f>
      </c>
      <c r="B58" s="4" t="s">
        <f>=HYPERLINK("https://www.leilaoonline.net/lote/detalhe/172983", " Motor para portão eletrônico BLUE way mod.bw -600; obs.: sem 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=HYPERLINK("https://www.leilaoonline.net/lote/detalhe/172975", "050")</f>
      </c>
      <c r="B59" s="4" t="s">
        <f>=HYPERLINK("https://www.leilaoonline.net/lote/detalhe/172975", " Lote com: 200 Rolamentos GooG DWA 18 NSK; obs.:sem uso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=HYPERLINK("https://www.leilaoonline.net/lote/detalhe/172976", "051")</f>
      </c>
      <c r="B60" s="4" t="s">
        <f>=HYPERLINK("https://www.leilaoonline.net/lote/detalhe/172976", " Bomba DN 100 / 25 com motor weg 25 VC. 220/ 380/ 440 V.")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=HYPERLINK("https://www.leilaoonline.net/lote/detalhe/172984", "052")</f>
      </c>
      <c r="B61" s="4" t="s">
        <f>=HYPERLINK("https://www.leilaoonline.net/lote/detalhe/172984", " Bomba aonde mod.peg -10/30 graxa com motor Weg 0,5 CV.380V.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=HYPERLINK("https://www.leilaoonline.net/lote/detalhe/172992", "053")</f>
      </c>
      <c r="B62" s="4" t="s">
        <f>=HYPERLINK("https://www.leilaoonline.net/lote/detalhe/172992", " Carretel Hannay reels com mangueira para oxigênio")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=HYPERLINK("https://www.leilaoonline.net/lote/detalhe/172998", "054")</f>
      </c>
      <c r="B63" s="4" t="s">
        <f>=HYPERLINK("https://www.leilaoonline.net/lote/detalhe/172998", " Lote com: 1500 PCs. Relés schrack diversas voltagem")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=HYPERLINK("https://www.leilaoonline.net/lote/detalhe/172990", "055")</f>
      </c>
      <c r="B64" s="4" t="s">
        <f>=HYPERLINK("https://www.leilaoonline.net/lote/detalhe/172990", " Máquina para laboratório quente")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=HYPERLINK("https://www.leilaoonline.net/lote/detalhe/172994", "056")</f>
      </c>
      <c r="B65" s="4" t="s">
        <f>=HYPERLINK("https://www.leilaoonline.net/lote/detalhe/172994", " No-break potência 15.000 VA. entrada 220 vac. saída 220vac.")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=HYPERLINK("https://www.leilaoonline.net/lote/detalhe/172999", "057")</f>
      </c>
      <c r="B66" s="4" t="s">
        <f>=HYPERLINK("https://www.leilaoonline.net/lote/detalhe/172999", " Lote com: 01 sintonizador de antena siteltra e 01 transceptor ssb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=HYPERLINK("https://www.leilaoonline.net/lote/detalhe/172986", "058")</f>
      </c>
      <c r="B67" s="4" t="s">
        <f>=HYPERLINK("https://www.leilaoonline.net/lote/detalhe/172986", "  Exaustor de inox motor 220 /380 V.")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=HYPERLINK("https://www.leilaoonline.net/lote/detalhe/172979", "059")</f>
      </c>
      <c r="B68" s="4" t="s">
        <f>=HYPERLINK("https://www.leilaoonline.net/lote/detalhe/172979", " Lote com: 40 placas eletrônica Parks placa CP 136A cntl; obs.: sem uso")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=HYPERLINK("https://www.leilaoonline.net/lote/detalhe/172991", "060")</f>
      </c>
      <c r="B69" s="4" t="s">
        <f>=HYPERLINK("https://www.leilaoonline.net/lote/detalhe/172991", " Lote com: 20 termômetro analógico diversos; obs.: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=HYPERLINK("https://www.leilaoonline.net/lote/detalhe/172977", "061")</f>
      </c>
      <c r="B70" s="4" t="s">
        <f>=HYPERLINK("https://www.leilaoonline.net/lote/detalhe/172977", " Lote com: 200 Rolamentos GooG DWA 18 NSK; obs.:sem uso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=HYPERLINK("https://www.leilaoonline.net/lote/detalhe/173000", "062")</f>
      </c>
      <c r="B71" s="4" t="s">
        <f>=HYPERLINK("https://www.leilaoonline.net/lote/detalhe/173000", " Resfriador de Óleo com motor 7,5 CV. - 440V. Bomba 100 Bar")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=HYPERLINK("https://www.leilaoonline.net/lote/detalhe/172987", "064")</f>
      </c>
      <c r="B72" s="4" t="s">
        <f>=HYPERLINK("https://www.leilaoonline.net/lote/detalhe/172987", " Girafa Zeloso 2 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=HYPERLINK("https://www.leilaoonline.net/lote/detalhe/173017", "065")</f>
      </c>
      <c r="B73" s="4" t="s">
        <f>=HYPERLINK("https://www.leilaoonline.net/lote/detalhe/173017", " Lote com: 03 régua minisafe - ms4300 séries mod.ms4324bx - 03 régua mod.ms4324bx -02 régua 4600 séries mod.mc.4248re - 02 régua 4600 seriesmod.ms46-20-1215q1-x")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=HYPERLINK("https://www.leilaoonline.net/lote/detalhe/172993", "066")</f>
      </c>
      <c r="B74" s="4" t="s">
        <f>=HYPERLINK("https://www.leilaoonline.net/lote/detalhe/172993", " Lote com: 26 Termômetro analógico diversos -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=HYPERLINK("https://www.leilaoonline.net/lote/detalhe/172974", "067")</f>
      </c>
      <c r="B75" s="4" t="s">
        <f>=HYPERLINK("https://www.leilaoonline.net/lote/detalhe/172974", " Painel com inversor de frequência para 4 cv. 440 v.; obs.: sem uso")</f>
      </c>
      <c r="C75" s="4" t="inlineStr">
        <is>
          <t>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=HYPERLINK("https://www.leilaoonline.net/lote/detalhe/173009", "068")</f>
      </c>
      <c r="B76" s="4" t="s">
        <f>=HYPERLINK("https://www.leilaoonline.net/lote/detalhe/173009", " Aprox. 1000 kg de polia diversas -Sem uso e usadas, mancais diversos")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=HYPERLINK("https://www.leilaoonline.net/lote/detalhe/173020", "069")</f>
      </c>
      <c r="B77" s="4" t="s">
        <f>=HYPERLINK("https://www.leilaoonline.net/lote/detalhe/173020", " Lote com: 200 Rolamento GooG DWA 18 NSK; obs.: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=HYPERLINK("https://www.leilaoonline.net/lote/detalhe/173022", "070")</f>
      </c>
      <c r="B78" s="4" t="s">
        <f>=HYPERLINK("https://www.leilaoonline.net/lote/detalhe/173022", " Lote com: 04 Cilindro hidráulico mod. CDB2 HRS 14W; obs.: sem uso")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400.00</t>
        </is>
      </c>
    </row>
    <row collapsed="false" customFormat="false" customHeight="false" hidden="false" ht="12.1" outlineLevel="0" r="79">
      <c r="A79" s="5" t="s">
        <f>=HYPERLINK("https://www.leilaoonline.net/lote/detalhe/173014", "072")</f>
      </c>
      <c r="B79" s="4" t="s">
        <f>=HYPERLINK("https://www.leilaoonline.net/lote/detalhe/173014", " Correia transportadora 5000 X 400 X 1050 com motor e redutor")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=HYPERLINK("https://www.leilaoonline.net/lote/detalhe/173026", "073")</f>
      </c>
      <c r="B80" s="4" t="s">
        <f>=HYPERLINK("https://www.leilaoonline.net/lote/detalhe/173026", " Motor weg 150 CV.  - 3565 RPM  - 220 / 380 / 440  V.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=HYPERLINK("https://www.leilaoonline.net/lote/detalhe/173001", "074")</f>
      </c>
      <c r="B81" s="4" t="s">
        <f>=HYPERLINK("https://www.leilaoonline.net/lote/detalhe/173001", " Lote com: 02 PCs de bombas para produtos Químicos; obs.: sem uso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=HYPERLINK("https://www.leilaoonline.net/lote/detalhe/173008", "075")</f>
      </c>
      <c r="B82" s="4" t="s">
        <f>=HYPERLINK("https://www.leilaoonline.net/lote/detalhe/173008", " Lote com: 05 transformadores manofasico - sendo: 01 2500 va - 01 3000 va  - 03 5000 va.")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=HYPERLINK("https://www.leilaoonline.net/lote/detalhe/173004", "076")</f>
      </c>
      <c r="B83" s="4" t="s">
        <f>=HYPERLINK("https://www.leilaoonline.net/lote/detalhe/173004", " Lote com: 02 PCs. Analisador de PH - P60 com faixa de medição de PH 0 - 14")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=HYPERLINK("https://www.leilaoonline.net/lote/detalhe/173028", "077")</f>
      </c>
      <c r="B84" s="4" t="s">
        <f>=HYPERLINK("https://www.leilaoonline.net/lote/detalhe/173028", " Motor weg 50 CV.  220 / 380 / 440 V. 2 pólos")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=HYPERLINK("https://www.leilaoonline.net/lote/detalhe/172981", "078")</f>
      </c>
      <c r="B85" s="4" t="s">
        <f>=HYPERLINK("https://www.leilaoonline.net/lote/detalhe/172981", " Diversas peças mecânica para Toyota e etc. Sem uso e usadas")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=HYPERLINK("https://www.leilaoonline.net/lote/detalhe/173002", "079")</f>
      </c>
      <c r="B86" s="4" t="s">
        <f>=HYPERLINK("https://www.leilaoonline.net/lote/detalhe/173002", " Contator Vácuo A - B   -  7.2 KV.  -  400 A; obs.: semi novo")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=HYPERLINK("https://www.leilaoonline.net/lote/detalhe/172988", "080")</f>
      </c>
      <c r="B87" s="4" t="s">
        <f>=HYPERLINK("https://www.leilaoonline.net/lote/detalhe/172988", " Lote com: 01 Sew eurodrive tipo CPM 112m / BR / TH / RH / KK;  - 02 Sew eurodrive DRE 100m4 / FG - KW3 - SI - RPM 1715 - V. 440; obs.: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=HYPERLINK("https://www.leilaoonline.net/lote/detalhe/173025", "081")</f>
      </c>
      <c r="B88" s="4" t="s">
        <f>=HYPERLINK("https://www.leilaoonline.net/lote/detalhe/173025", " Contator Vácuo Jennines 7.2 / 1.5 KV. - 450 / 600 Amperes; obs.: Semi novo")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=HYPERLINK("https://www.leilaoonline.net/lote/detalhe/172996", "082")</f>
      </c>
      <c r="B89" s="4" t="s">
        <f>=HYPERLINK("https://www.leilaoonline.net/lote/detalhe/172996", " Lote com: 01 PC. Allen-bradley panelview 1400 ; 01 PC.allen bradley panelview 1400 E")</f>
      </c>
      <c r="C89" s="4" t="inlineStr">
        <is>
          <t>Vendido</t>
        </is>
      </c>
      <c r="D89" s="4" t="inlineStr">
        <is>
          <t>1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=HYPERLINK("https://www.leilaoonline.net/lote/detalhe/172995", "083")</f>
      </c>
      <c r="B90" s="4" t="s">
        <f>=HYPERLINK("https://www.leilaoonline.net/lote/detalhe/172995", " Central de ar-condicionado em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=HYPERLINK("https://www.leilaoonline.net/lote/detalhe/173012", "084")</f>
      </c>
      <c r="B91" s="4" t="s">
        <f>=HYPERLINK("https://www.leilaoonline.net/lote/detalhe/173012", " Motorredutor Sew eurodrive 11 KW - 1740 RPM - 440 V.")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=HYPERLINK("https://www.leilaoonline.net/lote/detalhe/173007", "085")</f>
      </c>
      <c r="B92" s="4" t="s">
        <f>=HYPERLINK("https://www.leilaoonline.net/lote/detalhe/173007", " Contator Vácuo A-B  -. 7.2 V.  -. 400 amperes; obs.:Semi novo")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=HYPERLINK("https://www.leilaoonline.net/lote/detalhe/173013", "086")</f>
      </c>
      <c r="B93" s="4" t="s">
        <f>=HYPERLINK("https://www.leilaoonline.net/lote/detalhe/173013", " Lote com: 09 motores weg 5 e 01 motor redutor carpaneci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=HYPERLINK("https://www.leilaoonline.net/lote/detalhe/173029", "087")</f>
      </c>
      <c r="B94" s="4" t="s">
        <f>=HYPERLINK("https://www.leilaoonline.net/lote/detalhe/173029", " Lote com: 01 Bomba manutec  01 Bomba neptune e 01 Bomba  hidráulica")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=HYPERLINK("https://www.leilaoonline.net/lote/detalhe/172985", "088")</f>
      </c>
      <c r="B95" s="4" t="s">
        <f>=HYPERLINK("https://www.leilaoonline.net/lote/detalhe/172985", "  Resistência Ohmex em inox 20 kw - 440 v.; obs.: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=HYPERLINK("https://www.leilaoonline.net/lote/detalhe/173010", "089")</f>
      </c>
      <c r="B96" s="4" t="s">
        <f>=HYPERLINK("https://www.leilaoonline.net/lote/detalhe/173010", " Exaustor ECBLUE")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=HYPERLINK("https://www.leilaoonline.net/lote/detalhe/173015", "090")</f>
      </c>
      <c r="B97" s="4" t="s">
        <f>=HYPERLINK("https://www.leilaoonline.net/lote/detalhe/173015", " Lote com: Bomba modelo  EHF 100.32 s ;-  Bomba modelo EHF 125.25 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=HYPERLINK("https://www.leilaoonline.net/lote/detalhe/173018", "091")</f>
      </c>
      <c r="B98" s="4" t="s">
        <f>=HYPERLINK("https://www.leilaoonline.net/lote/detalhe/173018", " Bomba 3 mot  MG112MC2 - 28FF 215 - H 3")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=HYPERLINK("https://www.leilaoonline.net/lote/detalhe/173021", "092")</f>
      </c>
      <c r="B99" s="4" t="s">
        <f>=HYPERLINK("https://www.leilaoonline.net/lote/detalhe/173021", " Impressora plotter HP 4000")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=HYPERLINK("https://www.leilaoonline.net/lote/detalhe/173019", "093")</f>
      </c>
      <c r="B100" s="4" t="s">
        <f>=HYPERLINK("https://www.leilaoonline.net/lote/detalhe/173019", " Lote com: 21 pressostatos  obs.: Sem uso")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=HYPERLINK("https://www.leilaoonline.net/lote/detalhe/172997", "094")</f>
      </c>
      <c r="B101" s="4" t="s">
        <f>=HYPERLINK("https://www.leilaoonline.net/lote/detalhe/172997", " Isoladores diversos; obs.:   sem uso")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=HYPERLINK("https://www.leilaoonline.net/lote/detalhe/173003", "095")</f>
      </c>
      <c r="B102" s="4" t="s">
        <f>=HYPERLINK("https://www.leilaoonline.net/lote/detalhe/173003", " Lote com: 02 Quadro de distribuição 1400 X 800 X 220 mm; obs.: sem uso")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=HYPERLINK("https://www.leilaoonline.net/lote/detalhe/173011", "096")</f>
      </c>
      <c r="B103" s="4" t="s">
        <f>=HYPERLINK("https://www.leilaoonline.net/lote/detalhe/173011", " Lote com:Diversos itens - detectores , indicadores sonoros, sinalizadores, etc.")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=HYPERLINK("https://www.leilaoonline.net/lote/detalhe/173023", "097")</f>
      </c>
      <c r="B104" s="4" t="s">
        <f>=HYPERLINK("https://www.leilaoonline.net/lote/detalhe/173023", " Lote com: 02 Inversores weg - 02 Siemens")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3.000,00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=HYPERLINK("https://www.leilaoonline.net/lote/detalhe/173006", "098")</f>
      </c>
      <c r="B105" s="4" t="s">
        <f>=HYPERLINK("https://www.leilaoonline.net/lote/detalhe/173006", " Lote com: 07 motores Weg, 01 bomba e 01 motor vibrador")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=HYPERLINK("https://www.leilaoonline.net/lote/detalhe/173031", "099")</f>
      </c>
      <c r="B106" s="4" t="s">
        <f>=HYPERLINK("https://www.leilaoonline.net/lote/detalhe/173031", " Carregador de bateria  ChargeMaster  24 / 40 - 3; obs.: Sem uso")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=HYPERLINK("https://www.leilaoonline.net/lote/detalhe/173037", "100")</f>
      </c>
      <c r="B107" s="4" t="s">
        <f>=HYPERLINK("https://www.leilaoonline.net/lote/detalhe/173037", " Lote com: 34 Acoplamento para tubulação de 6"; 25 Acoplamento para tubulação de 4" ; 16 Acoplamento Alvenius K 10  133; obs.: sem uso")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=HYPERLINK("https://www.leilaoonline.net/lote/detalhe/173065", "101")</f>
      </c>
      <c r="B108" s="4" t="s">
        <f>=HYPERLINK("https://www.leilaoonline.net/lote/detalhe/173065", " Lote com: 25 Balancis Hércules")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=HYPERLINK("https://www.leilaoonline.net/lote/detalhe/173024", "102")</f>
      </c>
      <c r="B109" s="4" t="s">
        <f>=HYPERLINK("https://www.leilaoonline.net/lote/detalhe/173024", " Lote com: 08 Compressores de Refrigeração Danfoss  mod.SZ 160 T 4 CC")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=HYPERLINK("https://www.leilaoonline.net/lote/detalhe/172935", "104")</f>
      </c>
      <c r="B110" s="4" t="s">
        <f>=HYPERLINK("https://www.leilaoonline.net/lote/detalhe/172935", " Lote com: 03 Mettler Toledo; 01 montado no painel; obs.: semi novos")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=HYPERLINK("https://www.leilaoonline.net/lote/detalhe/173005", "105")</f>
      </c>
      <c r="B111" s="4" t="s">
        <f>=HYPERLINK("https://www.leilaoonline.net/lote/detalhe/173005", " Hélices com 1850 de diâmetro; obs.: Sem uso")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=HYPERLINK("https://www.leilaoonline.net/lote/detalhe/173062", "106")</f>
      </c>
      <c r="B112" s="4" t="s">
        <f>=HYPERLINK("https://www.leilaoonline.net/lote/detalhe/173062", " Lote com: 02 Mancal; obs.: sem uso")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=HYPERLINK("https://www.leilaoonline.net/lote/detalhe/173016", "107")</f>
      </c>
      <c r="B113" s="4" t="s">
        <f>=HYPERLINK("https://www.leilaoonline.net/lote/detalhe/173016", " Compressor Sabroe CMO 14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=HYPERLINK("https://www.leilaoonline.net/lote/detalhe/173038", "108")</f>
      </c>
      <c r="B114" s="4" t="s">
        <f>=HYPERLINK("https://www.leilaoonline.net/lote/detalhe/173038", " Bomba KSB megachem 80 - 315  RC 17199; obs.: sem uso")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=HYPERLINK("https://www.leilaoonline.net/lote/detalhe/173042", "109")</f>
      </c>
      <c r="B115" s="4" t="s">
        <f>=HYPERLINK("https://www.leilaoonline.net/lote/detalhe/173042", " Tanque para 2000 L d'água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=HYPERLINK("https://www.leilaoonline.net/lote/detalhe/173032", "110")</f>
      </c>
      <c r="B116" s="4" t="s">
        <f>=HYPERLINK("https://www.leilaoonline.net/lote/detalhe/173032", " Central hidráulica com motor de 7,5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=HYPERLINK("https://www.leilaoonline.net/lote/detalhe/173027", "111")</f>
      </c>
      <c r="B117" s="4" t="s">
        <f>=HYPERLINK("https://www.leilaoonline.net/lote/detalhe/173027", " Trocador de Calor Springer Carrier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=HYPERLINK("https://www.leilaoonline.net/lote/detalhe/173033", "112")</f>
      </c>
      <c r="B118" s="4" t="s">
        <f>=HYPERLINK("https://www.leilaoonline.net/lote/detalhe/173033", " Lote com: 04 Compressor de refrigeração Danfoss model SZ 120 S4 VC")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=HYPERLINK("https://www.leilaoonline.net/lote/detalhe/173034", "113")</f>
      </c>
      <c r="B119" s="4" t="s">
        <f>=HYPERLINK("https://www.leilaoonline.net/lote/detalhe/173034", " Lote com: 15 Células de carga - Sem uso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=HYPERLINK("https://www.leilaoonline.net/lote/detalhe/172939", "114")</f>
      </c>
      <c r="B120" s="4" t="s">
        <f>=HYPERLINK("https://www.leilaoonline.net/lote/detalhe/172939", " Lote com: 09 Reles GE 239")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=HYPERLINK("https://www.leilaoonline.net/lote/detalhe/173035", "115")</f>
      </c>
      <c r="B121" s="4" t="s">
        <f>=HYPERLINK("https://www.leilaoonline.net/lote/detalhe/173035", " Lote com: 24 pressostato Kron Schroder gás DH 500 U -3; 02 pressostato gás 100 - 500 MBAR; obs.: Sem uso")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=HYPERLINK("https://www.leilaoonline.net/lote/detalhe/173075", "116")</f>
      </c>
      <c r="B122" s="4" t="s">
        <f>=HYPERLINK("https://www.leilaoonline.net/lote/detalhe/173075", " Lote com: 22 Motor de pass diversos - Sem uso")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2.000,00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=HYPERLINK("https://www.leilaoonline.net/lote/detalhe/173056", "117")</f>
      </c>
      <c r="B123" s="4" t="s">
        <f>=HYPERLINK("https://www.leilaoonline.net/lote/detalhe/173056", " Lote com: 02 Medidor indicador multigrandenzas Embrasul MD 1000 - 01 Controlador de fator de potência  CM 4000 - 01 Rele ABB SPAJ 140 C; Semi novos")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=HYPERLINK("https://www.leilaoonline.net/lote/detalhe/173030", "118")</f>
      </c>
      <c r="B124" s="4" t="s">
        <f>=HYPERLINK("https://www.leilaoonline.net/lote/detalhe/173030", " 16 Telemecanique Schneider Adantys STB DD0 3600; 16 Telemecanique Schneider Advantys STB DDI 3610 ; 06 Telemecanique Schneider Advantys STB PDT 3100; 02 Telemecanique Schneider Advantys STB CPS 2111; 01 Telemecanique Schneider Advantys STBNP 2212; 01 Telemecanique Schneider Advantys ABL8 REM 240 30")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=HYPERLINK("https://www.leilaoonline.net/lote/detalhe/173044", "119")</f>
      </c>
      <c r="B125" s="4" t="s">
        <f>=HYPERLINK("https://www.leilaoonline.net/lote/detalhe/173044", " Lote com: 01 Honeywell XL50MMI; 01 Honeywell XL 20 XD; 02 Honeywell XL 20; 01  TAC Xenta 10")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=HYPERLINK("https://www.leilaoonline.net/lote/detalhe/173057", "120")</f>
      </c>
      <c r="B126" s="4" t="s">
        <f>=HYPERLINK("https://www.leilaoonline.net/lote/detalhe/173057", " OTTO LT inverter PWM proteção contra sobre carga  Bateria Baixa Falha DC; obs.: Sem uso")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=HYPERLINK("https://www.leilaoonline.net/lote/detalhe/173041", "121")</f>
      </c>
      <c r="B127" s="4" t="s">
        <f>=HYPERLINK("https://www.leilaoonline.net/lote/detalhe/173041", " Painel em inox montado com PLC  Alarme control System; obs.: semi novo")</f>
      </c>
      <c r="C127" s="4" t="inlineStr">
        <is>
          <t>Vendido</t>
        </is>
      </c>
      <c r="D127" s="4" t="inlineStr">
        <is>
          <t>5</t>
        </is>
      </c>
      <c r="E127" s="5" t="inlineStr">
        <is>
          <t>1.200,00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=HYPERLINK("https://www.leilaoonline.net/lote/detalhe/173059", "122")</f>
      </c>
      <c r="B128" s="4" t="s">
        <f>=HYPERLINK("https://www.leilaoonline.net/lote/detalhe/173059", " Lote com: 03 Rele de proteção SEG - 01 Rele Pextron URPE 6104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=HYPERLINK("https://www.leilaoonline.net/lote/detalhe/173068", "123")</f>
      </c>
      <c r="B129" s="4" t="s">
        <f>=HYPERLINK("https://www.leilaoonline.net/lote/detalhe/173068", " Lote com: 08 Fonte Siemens Sitop Power 40 DC 24 / 40 A; 01 Fonte Siemens Sitop power 30 DC 24 / 30 A")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=HYPERLINK("https://www.leilaoonline.net/lote/detalhe/173066", "124")</f>
      </c>
      <c r="B130" s="4" t="s">
        <f>=HYPERLINK("https://www.leilaoonline.net/lote/detalhe/173066", " Lote com: 03 controlador de motor Parker PDHX 15 E / 232 Digiplan PDHX E Séries Indexer ; 01 Parker 6200 Compumotor 2 - AXIS Indexer; 01 Parker AT 6400 Compumotor ; obs.: Semi novos")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4.500,00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=HYPERLINK("https://www.leilaoonline.net/lote/detalhe/173083", "125")</f>
      </c>
      <c r="B131" s="4" t="s">
        <f>=HYPERLINK("https://www.leilaoonline.net/lote/detalhe/173083", " Redutor Lenze type DN 4; obs.: semi novo")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=HYPERLINK("https://www.leilaoonline.net/lote/detalhe/172936", "126")</f>
      </c>
      <c r="B132" s="4" t="s">
        <f>=HYPERLINK("https://www.leilaoonline.net/lote/detalhe/172936", " Lote com: 01 motor Sew Eurodrive 2.2 kw - 220 / 440V.; 01 motor ATB  4 kw 380 - 415 V. 48 kw 460 - 500 V.; obs.: Sem uso")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1.300,00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=HYPERLINK("https://www.leilaoonline.net/lote/detalhe/173043", "127")</f>
      </c>
      <c r="B133" s="4" t="s">
        <f>=HYPERLINK("https://www.leilaoonline.net/lote/detalhe/173043", " Lote com: 02 Freios Eletromagnético de serviços; obs.: sem uso")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=HYPERLINK("https://www.leilaoonline.net/lote/detalhe/173039", "128")</f>
      </c>
      <c r="B134" s="4" t="s">
        <f>=HYPERLINK("https://www.leilaoonline.net/lote/detalhe/173039", " Lote diversos: transdutor, comutador, controlador, saídas, valvulas")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=HYPERLINK("https://www.leilaoonline.net/lote/detalhe/173074", "129")</f>
      </c>
      <c r="B135" s="4" t="s">
        <f>=HYPERLINK("https://www.leilaoonline.net/lote/detalhe/173074", " Lote com: 01 Foxboro IM  T 25 magnetic.flow transmitter novo; 01 Rotulador Brother PT 1600 / 1650; 01 Brother P - Touch-screen pro XL")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=HYPERLINK("https://www.leilaoonline.net/lote/detalhe/173099", "130")</f>
      </c>
      <c r="B136" s="4" t="s">
        <f>=HYPERLINK("https://www.leilaoonline.net/lote/detalhe/173099", " Lote com:  Lumberg  TYP: NAS - 8 A; 02 Dwyer Photohelic interruptor de pressão diferencial 25 PSIG; obs.: semi novos")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=HYPERLINK("https://www.leilaoonline.net/lote/detalhe/173048", "131")</f>
      </c>
      <c r="B137" s="4" t="s">
        <f>=HYPERLINK("https://www.leilaoonline.net/lote/detalhe/173048", " Lote com: 15 medidor eletrônico de energia saga 2300; 04 medidor eletronico de energia  Elo 2113 E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=HYPERLINK("https://www.leilaoonline.net/lote/detalhe/173080", "132")</f>
      </c>
      <c r="B138" s="4" t="s">
        <f>=HYPERLINK("https://www.leilaoonline.net/lote/detalhe/173080", " Lote com: 02 Ormeg external  regen resistor  F - séries power supply; obs.: semi novo")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=HYPERLINK("https://www.leilaoonline.net/lote/detalhe/173052", "133")</f>
      </c>
      <c r="B139" s="4" t="s">
        <f>=HYPERLINK("https://www.leilaoonline.net/lote/detalhe/173052", " Lote com: 01 Sew Eurodrive typ mcv41a 0075 - 5 a 3 - 4 - 00 e 01 Sew Eurodrive mdx61b0008 - 5 - a 3- 4 - 00 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=HYPERLINK("https://www.leilaoonline.net/lote/detalhe/173082", "134")</f>
      </c>
      <c r="B140" s="4" t="s">
        <f>=HYPERLINK("https://www.leilaoonline.net/lote/detalhe/173082", " Lote com: 02 Bosch PSS  5000; obs.: Sem uso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=HYPERLINK("https://www.leilaoonline.net/lote/detalhe/173045", "135")</f>
      </c>
      <c r="B141" s="4" t="s">
        <f>=HYPERLINK("https://www.leilaoonline.net/lote/detalhe/173045", " Lote com: 01 Allen Bradley 1394 digital Servo controller; 01 1785 - L 30 B / E PLC - 5/30 Processador module; 01 1785 - L 40 B / E PLC - 5/40 Processador module; 01 1785 - L 60 B / E  PLC - 5/60 Processador module. Obs.: semi novos")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7.000,00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=HYPERLINK("https://www.leilaoonline.net/lote/detalhe/173046", "136")</f>
      </c>
      <c r="B142" s="4" t="s">
        <f>=HYPERLINK("https://www.leilaoonline.net/lote/detalhe/173046", " Lote com: 01 Camco Vari - Pak controle de Velocidade motor Dc; 01 controlador de potência Scr lógica Std eurotherm")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=HYPERLINK("https://www.leilaoonline.net/lote/detalhe/173051", "137")</f>
      </c>
      <c r="B143" s="4" t="s">
        <f>=HYPERLINK("https://www.leilaoonline.net/lote/detalhe/173051", " Lote com: 01 Monitor Isolamento XM 200 Merlin Gerin; 01 Cambrideg X0DP - 01419")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=HYPERLINK("https://www.leilaoonline.net/lote/detalhe/173036", "148")</f>
      </c>
      <c r="B144" s="4" t="s">
        <f>=HYPERLINK("https://www.leilaoonline.net/lote/detalhe/173036", " Motoredutor sew eurodrive typ KF 77DY 112 ML B Z TT; obs.: Semi novo")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=HYPERLINK("https://www.leilaoonline.net/lote/detalhe/173094", "149")</f>
      </c>
      <c r="B145" s="4" t="s">
        <f>=HYPERLINK("https://www.leilaoonline.net/lote/detalhe/173094", " Lote com: 24 PCs eletrônica entre relé de tempo pirômetro; obs.: Sem uso e usados")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=HYPERLINK("https://www.leilaoonline.net/lote/detalhe/173098", "150")</f>
      </c>
      <c r="B146" s="4" t="s">
        <f>=HYPERLINK("https://www.leilaoonline.net/lote/detalhe/173098", " Lote com: Sensores diversos")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=HYPERLINK("https://www.leilaoonline.net/lote/detalhe/173115", "151")</f>
      </c>
      <c r="B147" s="4" t="s">
        <f>=HYPERLINK("https://www.leilaoonline.net/lote/detalhe/173115", " Lote com: 03 Regulador de gás; 15 Honeywell C 437 interruptor de pressão de gás; obs.: Sem uso")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=HYPERLINK("https://www.leilaoonline.net/lote/detalhe/173071", "152")</f>
      </c>
      <c r="B148" s="4" t="s">
        <f>=HYPERLINK("https://www.leilaoonline.net/lote/detalhe/173071", " Lote com: 28 PCs eletrônica diversas Programadores Pirômetros medidores de grandeza TD 502; obs.: Sem uso e usados")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=HYPERLINK("https://www.leilaoonline.net/lote/detalhe/173060", "153")</f>
      </c>
      <c r="B149" s="4" t="s">
        <f>=HYPERLINK("https://www.leilaoonline.net/lote/detalhe/173060", " Lote de pressostatos")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=HYPERLINK("https://www.leilaoonline.net/lote/detalhe/173101", "154")</f>
      </c>
      <c r="B150" s="4" t="s">
        <f>=HYPERLINK("https://www.leilaoonline.net/lote/detalhe/173101", " BAILEY AV 232100 Eletropneumático Válvula comando 150 PSO; obs.: Sem uso")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=HYPERLINK("https://www.leilaoonline.net/lote/detalhe/173050", "155")</f>
      </c>
      <c r="B151" s="4" t="s">
        <f>=HYPERLINK("https://www.leilaoonline.net/lote/detalhe/173050", " Lote com: 02 rele de gás para transformador; 02 Indicador magnético de nível de óleo; obs.: Sem uso")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=HYPERLINK("https://www.leilaoonline.net/lote/detalhe/173096", "156")</f>
      </c>
      <c r="B152" s="4" t="s">
        <f>=HYPERLINK("https://www.leilaoonline.net/lote/detalhe/173096", " Lote com: 01 Motor weg 10 cv.- 2 polos 220/380/440V.; 01 Motor weg 15 cv. - 2 polos 220/380/440V.; 01 motorbomba weg 7,5 cv. - 4 polos- 220/380 V.")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=HYPERLINK("https://www.leilaoonline.net/lote/detalhe/173058", "157")</f>
      </c>
      <c r="B153" s="4" t="s">
        <f>=HYPERLINK("https://www.leilaoonline.net/lote/detalhe/173058", " Lote com: 01 Redutor Redução 1 - 10; 01 Redutor Redução 1 - 41; 01 motoredutor 0,75 cv. - 4 polos  440 V.")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=HYPERLINK("https://www.leilaoonline.net/lote/detalhe/172941", "158")</f>
      </c>
      <c r="B154" s="4" t="s">
        <f>=HYPERLINK("https://www.leilaoonline.net/lote/detalhe/172941", " Lote com: 03 motorbomba weg 12,5 cv. -  4 polos  220/ 380/ 440 V.")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5.500,00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=HYPERLINK("https://www.leilaoonline.net/lote/detalhe/173127", "159")</f>
      </c>
      <c r="B155" s="4" t="s">
        <f>=HYPERLINK("https://www.leilaoonline.net/lote/detalhe/173127", " Lote com: 01 motoredutor weg 3 cv. - 4 polos  220V. Redução 1 - 36; 01 motorredutor nord do Brasil 1,1 kw  440 V. Redução 25 - 15; 01 motoredutor CRM")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=HYPERLINK("https://www.leilaoonline.net/lote/detalhe/172956", "160")</f>
      </c>
      <c r="B156" s="4" t="s">
        <f>=HYPERLINK("https://www.leilaoonline.net/lote/detalhe/172956", " Lote com: 01 Bomba d'água submersa 75 m3/h - 220/380 V.; 01 Bomba d'água submersa 80 m3/h - 220/380V.")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=HYPERLINK("https://www.leilaoonline.net/lote/detalhe/172950", "161")</f>
      </c>
      <c r="B157" s="4" t="s">
        <f>=HYPERLINK("https://www.leilaoonline.net/lote/detalhe/172950", " Governor Tipo PG - PL para utilização no controle de todos os tipos de turbinas a vapor; obs.: Sem uso")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=HYPERLINK("https://www.leilaoonline.net/lote/detalhe/173064", "162")</f>
      </c>
      <c r="B158" s="4" t="s">
        <f>=HYPERLINK("https://www.leilaoonline.net/lote/detalhe/173064", " Motor diesel yanmar tipo NB10; obs.: sem uso")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=HYPERLINK("https://www.leilaoonline.net/lote/detalhe/172943", "163")</f>
      </c>
      <c r="B159" s="4" t="s">
        <f>=HYPERLINK("https://www.leilaoonline.net/lote/detalhe/172943", " Lote de motor, motobomba e motoredutores")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=HYPERLINK("https://www.leilaoonline.net/lote/detalhe/173061", "164")</f>
      </c>
      <c r="B160" s="4" t="s">
        <f>=HYPERLINK("https://www.leilaoonline.net/lote/detalhe/173061", " Lote com: motor weg 20 cv.  4 polos 220/380/440V; motor Exaustor weg 6 cv. 220/380 v.")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=HYPERLINK("https://www.leilaoonline.net/lote/detalhe/173055", "165")</f>
      </c>
      <c r="B161" s="4" t="s">
        <f>=HYPERLINK("https://www.leilaoonline.net/lote/detalhe/173055", " Lote com: 10 Exaustores c/ motor Eberle 2 velocidade  - 4 polos cv. 0,46 - rpm 1755 - 6 polos cv. 0,38 - rpm 1160  220 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=HYPERLINK("https://www.leilaoonline.net/lote/detalhe/173100", "166")</f>
      </c>
      <c r="B162" s="4" t="s">
        <f>=HYPERLINK("https://www.leilaoonline.net/lote/detalhe/173100", " 270 kilos escovas de grafite diversos e modulo para solda sem uso")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2.500,00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=HYPERLINK("https://www.leilaoonline.net/lote/detalhe/173049", "167")</f>
      </c>
      <c r="B163" s="4" t="s">
        <f>=HYPERLINK("https://www.leilaoonline.net/lote/detalhe/173049", " Lote de Pressostatos diversos")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=HYPERLINK("https://www.leilaoonline.net/lote/detalhe/172937", "168")</f>
      </c>
      <c r="B164" s="4" t="s">
        <f>=HYPERLINK("https://www.leilaoonline.net/lote/detalhe/172937", " Lote com: 24 termopar ECIL - TK 2; 29 termopar ECIL OK 2; 22 termopar tipo K mineral 3210 mm ; 16 termopar tipo K mineral 950 mm; 12 termopar tipo K mineral 1250 mm; obs.: Sem uso")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=HYPERLINK("https://www.leilaoonline.net/lote/detalhe/172938", "169")</f>
      </c>
      <c r="B165" s="4" t="s">
        <f>=HYPERLINK("https://www.leilaoonline.net/lote/detalhe/172938", " Lote com: 30 manômetros diversos; obs.: Sem uso e usados")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=HYPERLINK("https://www.leilaoonline.net/lote/detalhe/173069", "170")</f>
      </c>
      <c r="B166" s="4" t="s">
        <f>=HYPERLINK("https://www.leilaoonline.net/lote/detalhe/173069", " Lote com: 18 chicote flexível com 5 metros de comprimento com cabo 5 X 1 mm; obs.: Sem uso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900,00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=HYPERLINK("https://www.leilaoonline.net/lote/detalhe/172940", "171")</f>
      </c>
      <c r="B167" s="4" t="s">
        <f>=HYPERLINK("https://www.leilaoonline.net/lote/detalhe/172940", " Lote com: válvulas, detecor, pressostatos")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=HYPERLINK("https://www.leilaoonline.net/lote/detalhe/173070", "172")</f>
      </c>
      <c r="B168" s="4" t="s">
        <f>=HYPERLINK("https://www.leilaoonline.net/lote/detalhe/173070", " Lote com: Motores, motobomba, motofreio")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4.500,00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=HYPERLINK("https://www.leilaoonline.net/lote/detalhe/173118", "173")</f>
      </c>
      <c r="B169" s="4" t="s">
        <f>=HYPERLINK("https://www.leilaoonline.net/lote/detalhe/173118", " Lote com: 75 Resistência 700 W - 230V.; 05 Resistência 4,5  -  254 / 440V 06 Resistência 3000 W  -  220 V.; obs.: Sem uso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=HYPERLINK("https://www.leilaoonline.net/lote/detalhe/173105", "174")</f>
      </c>
      <c r="B170" s="4" t="s">
        <f>=HYPERLINK("https://www.leilaoonline.net/lote/detalhe/173105", " Lote com: 01 motorbomba 5 5 KW - 2 polos 220/380/440 V.; 01 conjunto de motorbomba com 2 Bomba de 3 KW - 2 polos  220/380/440 V.")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=HYPERLINK("https://www.leilaoonline.net/lote/detalhe/173116", "175")</f>
      </c>
      <c r="B171" s="4" t="s">
        <f>=HYPERLINK("https://www.leilaoonline.net/lote/detalhe/173116", " Lote com: 16 transformador retificador Stromag  entrada  220/380/440V. Saída 24 V. CC  - 4 A; obs.: sem uso")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=HYPERLINK("https://www.leilaoonline.net/lote/detalhe/173114", "176")</f>
      </c>
      <c r="B172" s="4" t="s">
        <f>=HYPERLINK("https://www.leilaoonline.net/lote/detalhe/173114", " Lote com: 02 motor Baldor 1,5 CV. - 4 polos  180 V.  ; 01 Bomba para lubrificação 0,75 CV.  1380 RPM - 220/440 V.")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=HYPERLINK("https://www.leilaoonline.net/lote/detalhe/173109", "177")</f>
      </c>
      <c r="B173" s="4" t="s">
        <f>=HYPERLINK("https://www.leilaoonline.net/lote/detalhe/173109", " Lote com: 23 Termo resistência  PT 100 - 3 fios; 14 Termopar TPK mineral  350 mm; 09 Termopar sem identificação; obs.: Sem uso")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=HYPERLINK("https://www.leilaoonline.net/lote/detalhe/173123", "178")</f>
      </c>
      <c r="B174" s="4" t="s">
        <f>=HYPERLINK("https://www.leilaoonline.net/lote/detalhe/173123", " Lote com: 03 Geradores de pulsos")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=HYPERLINK("https://www.leilaoonline.net/lote/detalhe/173104", "179")</f>
      </c>
      <c r="B175" s="4" t="s">
        <f>=HYPERLINK("https://www.leilaoonline.net/lote/detalhe/173104", " Lote com: 01 motorbomba Eberle 5 cv. 2 polos  220/380/440 V.; 01 motorbomba weg 5 cv. 2 polos 220/380; 01 motor weg  6 cv. 4 polos  220/380 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800,00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=HYPERLINK("https://www.leilaoonline.net/lote/detalhe/173073", "180")</f>
      </c>
      <c r="B176" s="4" t="s">
        <f>=HYPERLINK("https://www.leilaoonline.net/lote/detalhe/173073", " Lote com: 12 Bombas Dosadora diversas")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=HYPERLINK("https://www.leilaoonline.net/lote/detalhe/173132", "181")</f>
      </c>
      <c r="B177" s="4" t="s">
        <f>=HYPERLINK("https://www.leilaoonline.net/lote/detalhe/173132", " Lote com: 20 Ventiladores Fan  marca weg centrifugo 230 vca")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1.000,00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=HYPERLINK("https://www.leilaoonline.net/lote/detalhe/173124", "182")</f>
      </c>
      <c r="B178" s="4" t="s">
        <f>=HYPERLINK("https://www.leilaoonline.net/lote/detalhe/173124", " Lote de motores, motobombas")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=HYPERLINK("https://www.leilaoonline.net/lote/detalhe/173078", "183")</f>
      </c>
      <c r="B179" s="4" t="s">
        <f>=HYPERLINK("https://www.leilaoonline.net/lote/detalhe/173078", " Lote com: 02 Conversor de sinal model.50vm1100a; obs.: sem uso")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=HYPERLINK("https://www.leilaoonline.net/lote/detalhe/173087", "184")</f>
      </c>
      <c r="B180" s="4" t="s">
        <f>=HYPERLINK("https://www.leilaoonline.net/lote/detalhe/173087", " Lote com: 01 Chaminé em inox com 4 metros de comprimento e 01 com 3,5 metros; diâmetro de 12 " polegadas")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=HYPERLINK("https://www.leilaoonline.net/lote/detalhe/172953", "185")</f>
      </c>
      <c r="B181" s="4" t="s">
        <f>=HYPERLINK("https://www.leilaoonline.net/lote/detalhe/172953", " Lote de motoredutores")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=HYPERLINK("https://www.leilaoonline.net/lote/detalhe/173103", "186")</f>
      </c>
      <c r="B182" s="4" t="s">
        <f>=HYPERLINK("https://www.leilaoonline.net/lote/detalhe/173103", " Lote com: 02 Sermas S 7714; 01 Frequency conter MF - 6120; 01 Tektronik CFG 253; 01 Regulated power Supply model.A 24 MT 550; 01 Schenck Disomat typ DWC 300; 01 Z- Mike model.1104; obs.: semi novos")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=HYPERLINK("https://www.leilaoonline.net/lote/detalhe/173125", "187")</f>
      </c>
      <c r="B183" s="4" t="s">
        <f>=HYPERLINK("https://www.leilaoonline.net/lote/detalhe/173125", "  Motoredutor nord do Brasil  2,2 KW - 4 polos  440V  Redução 1 - 78,56; obs.: sem uso")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3.500,00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=HYPERLINK("https://www.leilaoonline.net/lote/detalhe/173097", "188")</f>
      </c>
      <c r="B184" s="4" t="s">
        <f>=HYPERLINK("https://www.leilaoonline.net/lote/detalhe/173097", " Lote com: 01 motor Equatorial tipo Vot; 01 motor Baldor 3 cv. - 3200 rpm; 01 motor Ringcone traction drive modelo NRXM - 750")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1.000,00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=HYPERLINK("https://www.leilaoonline.net/lote/detalhe/173120", "189")</f>
      </c>
      <c r="B185" s="4" t="s">
        <f>=HYPERLINK("https://www.leilaoonline.net/lote/detalhe/173120", " Motor para talha  Mannesmpnn Demag movicarga tipo 28 / 17 K 4 P. 220/380/440 V")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6.500,00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=HYPERLINK("https://www.leilaoonline.net/lote/detalhe/172942", "190")</f>
      </c>
      <c r="B186" s="4" t="s">
        <f>=HYPERLINK("https://www.leilaoonline.net/lote/detalhe/172942", " material para  junta diversas; obs.: sem uso")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=HYPERLINK("https://www.leilaoonline.net/lote/detalhe/173053", "191")</f>
      </c>
      <c r="B187" s="4" t="s">
        <f>=HYPERLINK("https://www.leilaoonline.net/lote/detalhe/173053", " Máquina para fazer café Fiamma mod. Europa 2")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=HYPERLINK("https://www.leilaoonline.net/lote/detalhe/173063", "192")</f>
      </c>
      <c r="B188" s="4" t="s">
        <f>=HYPERLINK("https://www.leilaoonline.net/lote/detalhe/173063", " Lote com: 10 Exaustores c/ motor Eberle 2 velocidade  - 4 polos cv. 0,46 - rpm 1755 - 6 polos cv. 0,36 - rpm 1160  220 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=HYPERLINK("https://www.leilaoonline.net/lote/detalhe/173040", "193")</f>
      </c>
      <c r="B189" s="4" t="s">
        <f>=HYPERLINK("https://www.leilaoonline.net/lote/detalhe/173040", "  Máquina Bekum para aquecimento de óleo")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1.000,00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=HYPERLINK("https://www.leilaoonline.net/lote/detalhe/173076", "194")</f>
      </c>
      <c r="B190" s="4" t="s">
        <f>=HYPERLINK("https://www.leilaoonline.net/lote/detalhe/173076", " Lote com: 01 transformador 4000 VA. 440 / 110 / 220 V.; 01 transformador 5000 VA  480 / 220 V. obs.: Novos")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=HYPERLINK("https://www.leilaoonline.net/lote/detalhe/173085", "195")</f>
      </c>
      <c r="B191" s="4" t="s">
        <f>=HYPERLINK("https://www.leilaoonline.net/lote/detalhe/173085", " Pistão hidráulico")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1.500,00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=HYPERLINK("https://www.leilaoonline.net/lote/detalhe/172947", "196")</f>
      </c>
      <c r="B192" s="4" t="s">
        <f>=HYPERLINK("https://www.leilaoonline.net/lote/detalhe/172947", " Lote com: 02 Comporta Pebco model. RS - 86  3X 304 - SDMH - FD - CS; OBS.: sem uso")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4.500,00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=HYPERLINK("https://www.leilaoonline.net/lote/detalhe/173128", "197")</f>
      </c>
      <c r="B193" s="4" t="s">
        <f>=HYPERLINK("https://www.leilaoonline.net/lote/detalhe/173128", " Máquina de lavar à quente")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=HYPERLINK("https://www.leilaoonline.net/lote/detalhe/172949", "198")</f>
      </c>
      <c r="B194" s="4" t="s">
        <f>=HYPERLINK("https://www.leilaoonline.net/lote/detalhe/172949", " Lote com: 100 Acoplador  murr emt  m12 macho/m12 fêmea; 02 conector 5 contatos montagem de cabo conector m12 soquete macho Ip67; obs.: Sem uso.")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=HYPERLINK("https://www.leilaoonline.net/lote/detalhe/173072", "199")</f>
      </c>
      <c r="B195" s="4" t="s">
        <f>=HYPERLINK("https://www.leilaoonline.net/lote/detalhe/173072", " 1 Micromotion 1700 transmitter 18 - 100; 01 Hydac cooling System  13784040; obs.: novos")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4.500,00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=HYPERLINK("https://www.leilaoonline.net/lote/detalhe/173047", "200")</f>
      </c>
      <c r="B196" s="4" t="s">
        <f>=HYPERLINK("https://www.leilaoonline.net/lote/detalhe/173047", " Máquina para aquecimento de óleo")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=HYPERLINK("https://www.leilaoonline.net/lote/detalhe/173122", "201")</f>
      </c>
      <c r="B197" s="4" t="s">
        <f>=HYPERLINK("https://www.leilaoonline.net/lote/detalhe/173122", " Lote com: 10 Exaustores c/ motor Eberle 2 velocidade  - 4 polos cv. 0,46 - rpm 1755 - 6 polos cv. 0,36 - rpm 1160  220 V")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2.000,00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=HYPERLINK("https://www.leilaoonline.net/lote/detalhe/173086", "202")</f>
      </c>
      <c r="B198" s="4" t="s">
        <f>=HYPERLINK("https://www.leilaoonline.net/lote/detalhe/173086", " Bailley AV 232100  eletropneumatico válvula de comando 150 PSI; obs.: sem uso")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1.500,00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=HYPERLINK("https://www.leilaoonline.net/lote/detalhe/172957", "203")</f>
      </c>
      <c r="B199" s="4" t="s">
        <f>=HYPERLINK("https://www.leilaoonline.net/lote/detalhe/172957", " Lote com: 05 filtros de óleo em alumínio; 02 filtros; obs.: Sem uso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=HYPERLINK("https://www.leilaoonline.net/lote/detalhe/173119", "204")</f>
      </c>
      <c r="B200" s="4" t="s">
        <f>=HYPERLINK("https://www.leilaoonline.net/lote/detalhe/173119", " Lote de diversos componentes")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6.500,00</t>
        </is>
      </c>
      <c r="F200" s="4" t="inlineStr">
        <is>
          <t>500.00</t>
        </is>
      </c>
    </row>
    <row collapsed="false" customFormat="false" customHeight="false" hidden="false" ht="12.1" outlineLevel="0" r="201">
      <c r="A201" s="5" t="s">
        <f>=HYPERLINK("https://www.leilaoonline.net/lote/detalhe/172959", "205")</f>
      </c>
      <c r="B201" s="4" t="s">
        <f>=HYPERLINK("https://www.leilaoonline.net/lote/detalhe/172959", " Lote de Sel controller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=HYPERLINK("https://www.leilaoonline.net/lote/detalhe/172944", "206")</f>
      </c>
      <c r="B202" s="4" t="s">
        <f>=HYPERLINK("https://www.leilaoonline.net/lote/detalhe/172944", " Lote com: 01 Co2 Visible Vapor Generator; 02 Expo Minipurge; obs.: Semi novos")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=HYPERLINK("https://www.leilaoonline.net/lote/detalhe/173117", "207")</f>
      </c>
      <c r="B203" s="4" t="s">
        <f>=HYPERLINK("https://www.leilaoonline.net/lote/detalhe/173117", " Lote com: 01 Alstom Areva Microm; 04 CP 3000 interface; 02 Telemática modelo 9000; 02 Kepco power supply mod. JQE 25 - 10 M; 01 Alimentador Normal modelo CV - 3; obs.: Semi novos")</f>
      </c>
      <c r="C203" s="4" t="inlineStr">
        <is>
          <t>Vendido</t>
        </is>
      </c>
      <c r="D203" s="4" t="inlineStr">
        <is>
          <t>1</t>
        </is>
      </c>
      <c r="E203" s="5" t="inlineStr">
        <is>
          <t>800,00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=HYPERLINK("https://www.leilaoonline.net/lote/detalhe/173092", "208")</f>
      </c>
      <c r="B204" s="4" t="s">
        <f>=HYPERLINK("https://www.leilaoonline.net/lote/detalhe/173092", " Lote com: 01 Branson Séries 8500 Séries 8000 ultrassônico power supply; 01 EquisulGPL inv. RT 3.0 KVA  3 U; obs.: Sem uso")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5.500,00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=HYPERLINK("https://www.leilaoonline.net/lote/detalhe/172945", "209")</f>
      </c>
      <c r="B205" s="4" t="s">
        <f>=HYPERLINK("https://www.leilaoonline.net/lote/detalhe/172945", " Lote com: 03 Inversor Allen Bradley mod. 1336 plus 2; obs.: sem uso")</f>
      </c>
      <c r="C205" s="4" t="inlineStr">
        <is>
          <t>Vendido</t>
        </is>
      </c>
      <c r="D205" s="4" t="inlineStr">
        <is>
          <t>15</t>
        </is>
      </c>
      <c r="E205" s="5" t="inlineStr">
        <is>
          <t>2.300,00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=HYPERLINK("https://www.leilaoonline.net/lote/detalhe/173054", "210")</f>
      </c>
      <c r="B206" s="4" t="s">
        <f>=HYPERLINK("https://www.leilaoonline.net/lote/detalhe/173054", " Lote com: 10 Exaustores c/ motor Eberle 2 velocidade  4 polos cv. 0,46 - rpm 1755 6 polos cv. 0,38 - rpm 1160 - 220 V.")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=HYPERLINK("https://www.leilaoonline.net/lote/detalhe/173079", "211")</f>
      </c>
      <c r="B207" s="4" t="s">
        <f>=HYPERLINK("https://www.leilaoonline.net/lote/detalhe/173079", " Lote com: 01 rele ABB  SPAJ 141 C; 01 rele ABB SPAJ 110 C; obs.: semi novos")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2.500,00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=HYPERLINK("https://www.leilaoonline.net/lote/detalhe/173108", "212")</f>
      </c>
      <c r="B208" s="4" t="s">
        <f>=HYPERLINK("https://www.leilaoonline.net/lote/detalhe/173108", " Lote com: 02 placa de Robô; 05 Camera; obs.: Sem uso")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=HYPERLINK("https://www.leilaoonline.net/lote/detalhe/172965", "213")</f>
      </c>
      <c r="B209" s="4" t="s">
        <f>=HYPERLINK("https://www.leilaoonline.net/lote/detalhe/172965", " Analisador de gás de síntese Gasboard - 3100; obs.: Sem uso")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4.500,00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=HYPERLINK("https://www.leilaoonline.net/lote/detalhe/172955", "214")</f>
      </c>
      <c r="B210" s="4" t="s">
        <f>=HYPERLINK("https://www.leilaoonline.net/lote/detalhe/172955", " 02 Inversor Siemens micromaster 440 6se6440 - 2uc17 - 5aa1; 01 Inversor Siemens micromaster 440 6se6440 - 2uc13 - 7aa1")</f>
      </c>
      <c r="C210" s="4" t="inlineStr">
        <is>
          <t>Vendido</t>
        </is>
      </c>
      <c r="D210" s="4" t="inlineStr">
        <is>
          <t>1</t>
        </is>
      </c>
      <c r="E210" s="5" t="inlineStr">
        <is>
          <t>1.000,00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=HYPERLINK("https://www.leilaoonline.net/lote/detalhe/172952", "215")</f>
      </c>
      <c r="B211" s="4" t="s">
        <f>=HYPERLINK("https://www.leilaoonline.net/lote/detalhe/172952", " Lote com: 35 placas  CP 128 / A  - PSDR  6KVA; obs.: Sem uso")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3.500,00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=HYPERLINK("https://www.leilaoonline.net/lote/detalhe/173134", "216")</f>
      </c>
      <c r="B212" s="4" t="s">
        <f>=HYPERLINK("https://www.leilaoonline.net/lote/detalhe/173134", " Rele multilíngue SR 750; obs.: Sem uso")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3.500,00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=HYPERLINK("https://www.leilaoonline.net/lote/detalhe/173095", "217")</f>
      </c>
      <c r="B213" s="4" t="s">
        <f>=HYPERLINK("https://www.leilaoonline.net/lote/detalhe/173095", " Lote com: 01 fonte Astex model. CWT 600; 01 fonte Emerson; 01 fonte  Arteche; 01 fonte Ris 1300L/U; 01 VS Hayama conversor; obs.: sem uso")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=HYPERLINK("https://www.leilaoonline.net/lote/detalhe/173126", "218")</f>
      </c>
      <c r="B214" s="4" t="s">
        <f>=HYPERLINK("https://www.leilaoonline.net/lote/detalhe/173126", " Lote de Allen, Vaisala, Fim de curso")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3.000,00</t>
        </is>
      </c>
      <c r="F214" s="4" t="inlineStr">
        <is>
          <t>500.00</t>
        </is>
      </c>
    </row>
    <row collapsed="false" customFormat="false" customHeight="false" hidden="false" ht="12.1" outlineLevel="0" r="215">
      <c r="A215" s="5" t="s">
        <f>=HYPERLINK("https://www.leilaoonline.net/lote/detalhe/172948", "219")</f>
      </c>
      <c r="B215" s="4" t="s">
        <f>=HYPERLINK("https://www.leilaoonline.net/lote/detalhe/172948", " Lote com: 01 Allen Bradley power flex 70; 01 Telemecanique Altistart 46; 02 Allen Bradley 160 - ba02nsf1")</f>
      </c>
      <c r="C215" s="4" t="inlineStr">
        <is>
          <t>Vendido</t>
        </is>
      </c>
      <c r="D215" s="4" t="inlineStr">
        <is>
          <t>7</t>
        </is>
      </c>
      <c r="E215" s="5" t="inlineStr">
        <is>
          <t>3.000,00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=HYPERLINK("https://www.leilaoonline.net/lote/detalhe/173121", "220")</f>
      </c>
      <c r="B216" s="4" t="s">
        <f>=HYPERLINK("https://www.leilaoonline.net/lote/detalhe/173121", " Lote com termômetros e componentes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2.000,00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=HYPERLINK("https://www.leilaoonline.net/lote/detalhe/173084", "221")</f>
      </c>
      <c r="B217" s="4" t="s">
        <f>=HYPERLINK("https://www.leilaoonline.net/lote/detalhe/173084", " Lote com Ecil, interruptor, monitor - etc.")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5.500,00</t>
        </is>
      </c>
      <c r="F217" s="4" t="inlineStr">
        <is>
          <t>500.00</t>
        </is>
      </c>
    </row>
    <row collapsed="false" customFormat="false" customHeight="false" hidden="false" ht="12.1" outlineLevel="0" r="218">
      <c r="A218" s="5" t="s">
        <f>=HYPERLINK("https://www.leilaoonline.net/lote/detalhe/173093", "222")</f>
      </c>
      <c r="B218" s="4" t="s">
        <f>=HYPERLINK("https://www.leilaoonline.net/lote/detalhe/173093", " Lote com: 01 Fonte Mercúrio model. FXC2396 - 2/120; 01 Fonte Mean Wellington SP - 480 - 24; 01 Selecontrol MMI; 01 UniOP model. ER - 04 - 0045; obs.: Sem uso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2.000,00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=HYPERLINK("https://www.leilaoonline.net/lote/detalhe/173129", "223")</f>
      </c>
      <c r="B219" s="4" t="s">
        <f>=HYPERLINK("https://www.leilaoonline.net/lote/detalhe/173129", " Lote com: 01 Berthold EG; 01 Robicon ESS 0236; 01 Trane Adaptive control; 01 Collaudo GA.; 01 placa Siemens A1- 108 - 100 - 511 Issv 08; 01 Telemecanique VW3A58735; obs.: Sem uso")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1.500,00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=HYPERLINK("https://www.leilaoonline.net/lote/detalhe/173137", "224")</f>
      </c>
      <c r="B220" s="4" t="s">
        <f>=HYPERLINK("https://www.leilaoonline.net/lote/detalhe/173137", " Lote com: 05 ORMEC F- Séries Servodrive; obs.: semi novos")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3.500,00</t>
        </is>
      </c>
      <c r="F220" s="4" t="inlineStr">
        <is>
          <t>500.00</t>
        </is>
      </c>
    </row>
    <row collapsed="false" customFormat="false" customHeight="false" hidden="false" ht="12.1" outlineLevel="0" r="221">
      <c r="A221" s="5" t="s">
        <f>=HYPERLINK("https://www.leilaoonline.net/lote/detalhe/172961", "225")</f>
      </c>
      <c r="B221" s="4" t="s">
        <f>=HYPERLINK("https://www.leilaoonline.net/lote/detalhe/172961", " Lote de pressostatos")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900,00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=HYPERLINK("https://www.leilaoonline.net/lote/detalhe/173089", "226")</f>
      </c>
      <c r="B222" s="4" t="s">
        <f>=HYPERLINK("https://www.leilaoonline.net/lote/detalhe/173089", " Lote com: 01 Thyro -A  AEG typ 2A X 400 - 30 H; 01 Thyro - A  AEG typ 2A X 400 - 50 H; 01 Thyro - A  AEG typ 2A X450 - 60 H; obs.: semi novos")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800,00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=HYPERLINK("https://www.leilaoonline.net/lote/detalhe/173133", "227")</f>
      </c>
      <c r="B223" s="4" t="s">
        <f>=HYPERLINK("https://www.leilaoonline.net/lote/detalhe/173133", "  Equipamento Pot. Tiristherm  TH  potência 190,3 KW Corrente 250 A  em 440 V.  Bifasico; obs.: Sem uso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700,00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=HYPERLINK("https://www.leilaoonline.net/lote/detalhe/173130", "228")</f>
      </c>
      <c r="B224" s="4" t="s">
        <f>=HYPERLINK("https://www.leilaoonline.net/lote/detalhe/173130", " Lote com: 01 Aimco ATC 25 NOVO; 01 Cet  mvlc 202 message Display NOVO; 01 Ecil controlador singlb loop NOVO; 01 Fenner m - trimestre 3200  USADO; 01 Sel rtd module sel 2600 D USADO; 01 Parker S6 Drive Compumotor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2.000,00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=HYPERLINK("https://www.leilaoonline.net/lote/detalhe/173090", "229")</f>
      </c>
      <c r="B225" s="4" t="s">
        <f>=HYPERLINK("https://www.leilaoonline.net/lote/detalhe/173090", " Lote com: 02 Leco; 01 micro Innovation AG type XV - 102 - B5 - 35TQR - 10; 01 Omron NT 20S - ST121 - EV3; 01 Bently Nevada 3500 Sistema de Exibição de 3500/93; obs.: Sem uso")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1.000,00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=HYPERLINK("https://www.leilaoonline.net/lote/detalhe/173112", "230")</f>
      </c>
      <c r="B226" s="4" t="s">
        <f>=HYPERLINK("https://www.leilaoonline.net/lote/detalhe/173112", " Lote de módicos, Ney, GE")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=HYPERLINK("https://www.leilaoonline.net/lote/detalhe/173091", "231")</f>
      </c>
      <c r="B227" s="4" t="s">
        <f>=HYPERLINK("https://www.leilaoonline.net/lote/detalhe/173091", " Lote com: 03 Seal VRC; 01 Mettler - Toledo modelo St3/9382431")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600,00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=HYPERLINK("https://www.leilaoonline.net/lote/detalhe/172951", "232")</f>
      </c>
      <c r="B228" s="4" t="s">
        <f>=HYPERLINK("https://www.leilaoonline.net/lote/detalhe/172951", " Lote com: 02 Siemens Surge Counter Type: 3EX5 030; obs.: Sem uso")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700,00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=HYPERLINK("https://www.leilaoonline.net/lote/detalhe/173136", "233")</f>
      </c>
      <c r="B229" s="4" t="s">
        <f>=HYPERLINK("https://www.leilaoonline.net/lote/detalhe/173136", " Lote com: 20 Placas eletrônicas diversas; obs.: Sem uso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=HYPERLINK("https://www.leilaoonline.net/lote/detalhe/173138", "234")</f>
      </c>
      <c r="B230" s="4" t="s">
        <f>=HYPERLINK("https://www.leilaoonline.net/lote/detalhe/173138", " Lote com: 01 PLC Sysmac CQM1 Omoron programmable controller; 01 MODICIN TSX Premium")</f>
      </c>
      <c r="C230" s="4" t="inlineStr">
        <is>
          <t>Vendido</t>
        </is>
      </c>
      <c r="D230" s="4" t="inlineStr">
        <is>
          <t>3</t>
        </is>
      </c>
      <c r="E230" s="5" t="inlineStr">
        <is>
          <t>3.000,00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=HYPERLINK("https://www.leilaoonline.net/lote/detalhe/172946", "235")</f>
      </c>
      <c r="B231" s="4" t="s">
        <f>=HYPERLINK("https://www.leilaoonline.net/lote/detalhe/172946", " Lote com: 80 Amperímetro 150 / 5 e 300 / 5; obs.: sem uso")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1.000,00</t>
        </is>
      </c>
      <c r="F231" s="4" t="inlineStr">
        <is>
          <t>250.00</t>
        </is>
      </c>
    </row>
    <row collapsed="false" customFormat="false" customHeight="false" hidden="false" ht="12.1" outlineLevel="0" r="232">
      <c r="A232" s="5" t="s">
        <f>=HYPERLINK("https://www.leilaoonline.net/lote/detalhe/173077", "236")</f>
      </c>
      <c r="B232" s="4" t="s">
        <f>=HYPERLINK("https://www.leilaoonline.net/lote/detalhe/173077", " Lote com: 10 UPD 600 Unidade de Processamento Digital; obs.: Semi novos")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4.500,00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=HYPERLINK("https://www.leilaoonline.net/lote/detalhe/172968", "237")</f>
      </c>
      <c r="B233" s="4" t="s">
        <f>=HYPERLINK("https://www.leilaoonline.net/lote/detalhe/172968", " Lote com: termopares e termômetros (25 pçs.) diversos; obs.: Sem uso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800,00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=HYPERLINK("https://www.leilaoonline.net/lote/detalhe/173110", "238")</f>
      </c>
      <c r="B234" s="4" t="s">
        <f>=HYPERLINK("https://www.leilaoonline.net/lote/detalhe/173110", " Lote com: 01 Siemens Sitrans F M Magflo MAG5000; 01 SDM - 6000; obs.: Sem uso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2.500,00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=HYPERLINK("https://www.leilaoonline.net/lote/detalhe/173107", "239")</f>
      </c>
      <c r="B235" s="4" t="s">
        <f>=HYPERLINK("https://www.leilaoonline.net/lote/detalhe/173107", " Lote com: 01 Krohne Altoflux IFM 4080  6" polegadas; 01 Conaut mod. 250 - Taguatinga F I - 11415; 01 Escontrol APT - 120; 02 Foxboro vortex 83 flowmeter; obs.: Sem uso")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3.000,00</t>
        </is>
      </c>
      <c r="F235" s="4" t="inlineStr">
        <is>
          <t>500.00</t>
        </is>
      </c>
    </row>
    <row collapsed="false" customFormat="false" customHeight="false" hidden="false" ht="12.1" outlineLevel="0" r="236">
      <c r="A236" s="5" t="s">
        <f>=HYPERLINK("https://www.leilaoonline.net/lote/detalhe/172963", "240")</f>
      </c>
      <c r="B236" s="4" t="s">
        <f>=HYPERLINK("https://www.leilaoonline.net/lote/detalhe/172963", " Lote com fontes, Siemens, Diadur, Gooch - etc.")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2.000,00</t>
        </is>
      </c>
      <c r="F236" s="4" t="inlineStr">
        <is>
          <t>250.00</t>
        </is>
      </c>
    </row>
    <row collapsed="false" customFormat="false" customHeight="false" hidden="false" ht="12.1" outlineLevel="0" r="237">
      <c r="A237" s="5" t="s">
        <f>=HYPERLINK("https://www.leilaoonline.net/lote/detalhe/172967", "242")</f>
      </c>
      <c r="B237" s="4" t="s">
        <f>=HYPERLINK("https://www.leilaoonline.net/lote/detalhe/172967", " Lote com: Smc, fonte, conector, sensor, etc.")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1.000,00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=HYPERLINK("https://www.leilaoonline.net/lote/detalhe/172960", "243")</f>
      </c>
      <c r="B238" s="4" t="s">
        <f>=HYPERLINK("https://www.leilaoonline.net/lote/detalhe/172960", " Lote com: 17 componentes diversos; obs.: Sem uso e usados")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1.000,00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=HYPERLINK("https://www.leilaoonline.net/lote/detalhe/173067", "244")</f>
      </c>
      <c r="B239" s="4" t="s">
        <f>=HYPERLINK("https://www.leilaoonline.net/lote/detalhe/173067", " Lote com: 02 Brushless Servomotor Axor")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700,00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=HYPERLINK("https://www.leilaoonline.net/lote/detalhe/173088", "245")</f>
      </c>
      <c r="B240" s="4" t="s">
        <f>=HYPERLINK("https://www.leilaoonline.net/lote/detalhe/173088", " Lote com Johnson, Perkin")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1.000,00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=HYPERLINK("https://www.leilaoonline.net/lote/detalhe/173111", "246")</f>
      </c>
      <c r="B241" s="4" t="s">
        <f>=HYPERLINK("https://www.leilaoonline.net/lote/detalhe/173111", " Lote com: 01 Displey Dresser - Rand control Systems; 01 Elektrotechn. Laboratorium  RS 36; 01 Medidor totalizador de tensão CCK 4500; 02 Filtro de linha Schffner FN 258 - 42 - 33")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900,00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=HYPERLINK("https://www.leilaoonline.net/lote/detalhe/173113", "247")</f>
      </c>
      <c r="B242" s="4" t="s">
        <f>=HYPERLINK("https://www.leilaoonline.net/lote/detalhe/173113", " Lote com: 04 Banco Capacitor Siemens; módulo trifásico para Correção do fator de potência tipo MT 600 - 440 V")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1.000,00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=HYPERLINK("https://www.leilaoonline.net/lote/detalhe/173081", "248")</f>
      </c>
      <c r="B243" s="4" t="s">
        <f>=HYPERLINK("https://www.leilaoonline.net/lote/detalhe/173081", " Lote de jogos de pastilhas, catracas")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900,00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=HYPERLINK("https://www.leilaoonline.net/lote/detalhe/173131", "249")</f>
      </c>
      <c r="B244" s="4" t="s">
        <f>=HYPERLINK("https://www.leilaoonline.net/lote/detalhe/173131", " Válvulas diversas")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=HYPERLINK("https://www.leilaoonline.net/lote/detalhe/173102", "250")</f>
      </c>
      <c r="B245" s="4" t="s">
        <f>=HYPERLINK("https://www.leilaoonline.net/lote/detalhe/173102", " 1000 Borne 4mm; obs.: semi novo")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1.000,00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=HYPERLINK("https://www.leilaoonline.net/lote/detalhe/173135", "251")</f>
      </c>
      <c r="B246" s="4" t="s">
        <f>=HYPERLINK("https://www.leilaoonline.net/lote/detalhe/173135", " Allen Bradley Panel View 550 usado")</f>
      </c>
      <c r="C246" s="4" t="inlineStr">
        <is>
          <t>Vendido</t>
        </is>
      </c>
      <c r="D246" s="4" t="inlineStr">
        <is>
          <t>1</t>
        </is>
      </c>
      <c r="E246" s="5" t="inlineStr">
        <is>
          <t>2.500,00</t>
        </is>
      </c>
      <c r="F246" s="4" t="inlineStr">
        <is>
          <t>250.00</t>
        </is>
      </c>
    </row>
    <row collapsed="false" customFormat="false" customHeight="false" hidden="false" ht="12.1" outlineLevel="0" r="247">
      <c r="A247" s="5" t="s">
        <f>=HYPERLINK("https://www.leilaoonline.net/lote/detalhe/172958", "252")</f>
      </c>
      <c r="B247" s="4" t="s">
        <f>=HYPERLINK("https://www.leilaoonline.net/lote/detalhe/172958", " Lote com: 02 Sirene industrial motor weg 3 CV.  2 polos  220 / 380 V. obs.: Sem uso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4.500,00</t>
        </is>
      </c>
      <c r="F247" s="4" t="inlineStr">
        <is>
          <t>500.00</t>
        </is>
      </c>
    </row>
    <row collapsed="false" customFormat="false" customHeight="false" hidden="false" ht="12.1" outlineLevel="0" r="248">
      <c r="A248" s="5" t="s">
        <f>=HYPERLINK("https://www.leilaoonline.net/lote/detalhe/172964", "253")</f>
      </c>
      <c r="B248" s="4" t="s">
        <f>=HYPERLINK("https://www.leilaoonline.net/lote/detalhe/172964", " aproximadamente 600 kilos de material isolante para resistência elétrica")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4.500,00</t>
        </is>
      </c>
      <c r="F248" s="4" t="inlineStr">
        <is>
          <t>500.00</t>
        </is>
      </c>
    </row>
    <row collapsed="false" customFormat="false" customHeight="false" hidden="false" ht="12.1" outlineLevel="0" r="249">
      <c r="A249" s="5" t="s">
        <f>=HYPERLINK("https://www.leilaoonline.net/lote/detalhe/172962", "254")</f>
      </c>
      <c r="B249" s="4" t="s">
        <f>=HYPERLINK("https://www.leilaoonline.net/lote/detalhe/172962", " Lote com: Yokogawa, Veja bar, Interruptorm etc.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1.500,00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=HYPERLINK("https://www.leilaoonline.net/lote/detalhe/172966", "255")</f>
      </c>
      <c r="B250" s="4" t="s">
        <f>=HYPERLINK("https://www.leilaoonline.net/lote/detalhe/172966", " Lote com: Omron , Pulso, Parker, Dold")</f>
      </c>
      <c r="C250" s="4" t="inlineStr">
        <is>
          <t>Vendido</t>
        </is>
      </c>
      <c r="D250" s="4" t="inlineStr">
        <is>
          <t>1</t>
        </is>
      </c>
      <c r="E250" s="5" t="inlineStr">
        <is>
          <t>2.500,00</t>
        </is>
      </c>
      <c r="F250" s="4" t="inlineStr">
        <is>
          <t>500.00</t>
        </is>
      </c>
    </row>
    <row collapsed="false" customFormat="false" customHeight="false" hidden="false" ht="12.1" outlineLevel="0" r="251">
      <c r="A251" s="5" t="s">
        <f>=HYPERLINK("https://www.leilaoonline.net/lote/detalhe/173106", "256")</f>
      </c>
      <c r="B251" s="4" t="s">
        <f>=HYPERLINK("https://www.leilaoonline.net/lote/detalhe/173106", " Lote com: Johnson, interruptor, válvula, detector, etc.")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1.500,00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=HYPERLINK("https://www.leilaoonline.net/lote/detalhe/172970", "257")</f>
      </c>
      <c r="B252" s="4" t="s">
        <f>=HYPERLINK("https://www.leilaoonline.net/lote/detalhe/172970", " Lote com: detector, pressostato, monitor, etc.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1.500,00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=HYPERLINK("https://www.leilaoonline.net/lote/detalhe/172954", "258")</f>
      </c>
      <c r="B253" s="4" t="s">
        <f>=HYPERLINK("https://www.leilaoonline.net/lote/detalhe/172954", " Lote com: Painel montado com 01 controlador usca Cummins DCU 410; 01 SDU; 01 Rio 410; 01 CLU; obs.: Sem uso")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8.000,00</t>
        </is>
      </c>
      <c r="F2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2026-05-15T07:52:07.00Z</dcterms:created>
  <dc:creator>Tellks Tecnologia</dc:creator>
  <cp:revision>0</cp:revision>
</cp:coreProperties>
</file>