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TRATORES VALMET E FORD - 2 CAMINHÕES M.BENZ - 5 VEÍCULOS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=HYPERLINK("https://www.leilaoonline.net/lote/detalhe/11003", "1100")</f>
      </c>
      <c r="B11" s="4" t="s">
        <f>=HYPERLINK("https://www.leilaoonline.net/lote/detalhe/11003", " PRENSA HIDRÁULICA MANUAL 50 T, S/Nº, UND SANTA CRUZ")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=HYPERLINK("https://www.leilaoonline.net/lote/detalhe/11014", "1101")</f>
      </c>
      <c r="B12" s="4" t="s">
        <f>=HYPERLINK("https://www.leilaoonline.net/lote/detalhe/11014", " 8 PISTÕES HIDRÁULICOS, 2 PATOLAS DE CARRETAS, BOMBAS, COMANDOS E OUTROS, S/Nº, UND SANTA CRUZ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7.100,00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=HYPERLINK("https://www.leilaoonline.net/lote/detalhe/11002", "1102")</f>
      </c>
      <c r="B13" s="4" t="s">
        <f>=HYPERLINK("https://www.leilaoonline.net/lote/detalhe/11002", " 4 MOTORES ELÉTRICOS, 1 EXAUSTOR, 1 ESMERIL, COMPRESSOR C/ MOTOR, BOMBA D COMBUSTÍVEL E 24 ROLOS DE COLHEDORA,= S/Nº, UND SANTA CRUZ")</f>
      </c>
      <c r="C13" s="4" t="inlineStr">
        <is>
          <t>Vendido</t>
        </is>
      </c>
      <c r="D13" s="4" t="inlineStr">
        <is>
          <t>3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=HYPERLINK("https://www.leilaoonline.net/lote/detalhe/11016", "1103")</f>
      </c>
      <c r="B14" s="4" t="s">
        <f>=HYPERLINK("https://www.leilaoonline.net/lote/detalhe/11016", " 1 MOTO GERADOR MOTOR PERKINS 4 CIL, S/Nº, UND SANTA CRUZ")</f>
      </c>
      <c r="C14" s="4" t="inlineStr">
        <is>
          <t>Vendido</t>
        </is>
      </c>
      <c r="D14" s="4" t="inlineStr">
        <is>
          <t>42</t>
        </is>
      </c>
      <c r="E14" s="5" t="inlineStr">
        <is>
          <t>6.700,00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=HYPERLINK("https://www.leilaoonline.net/lote/detalhe/11004", "1104")</f>
      </c>
      <c r="B15" s="4" t="s">
        <f>=HYPERLINK("https://www.leilaoonline.net/lote/detalhe/11004", " 1 TANQUE DE 4000 LTS, 2 CABINES DE TRATOR, 3 CJS DE PARALAMAS DO SPX CASE E PEÇAS DIVERSAS CASE, S/Nº, UND SANTA CRUZ")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=HYPERLINK("https://www.leilaoonline.net/lote/detalhe/11012", "1105")</f>
      </c>
      <c r="B16" s="4" t="s">
        <f>=HYPERLINK("https://www.leilaoonline.net/lote/detalhe/11012", " 2 PLANTADORAS DE 3 LINHAS, S/Nº, UND SANTA CRUZ")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=HYPERLINK("https://www.leilaoonline.net/lote/detalhe/11007", "1106")</f>
      </c>
      <c r="B17" s="4" t="s">
        <f>=HYPERLINK("https://www.leilaoonline.net/lote/detalhe/11007", " 3 PLANTADORAS DE 3 LINHAS, S/Nº, UND SANTA CRUZ")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=HYPERLINK("https://www.leilaoonline.net/lote/detalhe/11011", "1107")</f>
      </c>
      <c r="B18" s="4" t="s">
        <f>=HYPERLINK("https://www.leilaoonline.net/lote/detalhe/11011", " 1 PLANTADORAS DE 3 LINHAS, Nº503185, UND SANTA CRUZ")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=HYPERLINK("https://www.leilaoonline.net/lote/detalhe/11006", "1108")</f>
      </c>
      <c r="B19" s="4" t="s">
        <f>=HYPERLINK("https://www.leilaoonline.net/lote/detalhe/11006", " 1 PLANTADORAS DE 3 LINHAS, Nº0503240, UND SANTA CRUZ")</f>
      </c>
      <c r="C19" s="4" t="inlineStr">
        <is>
          <t>Vendido</t>
        </is>
      </c>
      <c r="D19" s="4" t="inlineStr">
        <is>
          <t>1</t>
        </is>
      </c>
      <c r="E19" s="5" t="inlineStr">
        <is>
          <t>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=HYPERLINK("https://www.leilaoonline.net/lote/detalhe/11017", "1109")</f>
      </c>
      <c r="B20" s="4" t="s">
        <f>=HYPERLINK("https://www.leilaoonline.net/lote/detalhe/11017", " 2 PLANTADORAS DE 2 LINHAS, Nº0503312/500275, UND SANTA CRUZ")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=HYPERLINK("https://www.leilaoonline.net/lote/detalhe/11005", "1110")</f>
      </c>
      <c r="B21" s="4" t="s">
        <f>=HYPERLINK("https://www.leilaoonline.net/lote/detalhe/11005", " 2 PLANTADORAS DE 2 LINHAS, Nº0503100/503266, UND SANTA CRUZ")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=HYPERLINK("https://www.leilaoonline.net/lote/detalhe/11015", "1111")</f>
      </c>
      <c r="B22" s="4" t="s">
        <f>=HYPERLINK("https://www.leilaoonline.net/lote/detalhe/11015", " 3 QUADRO DE GRADE, 4 BASE DE DISCO E 2 BASE COM DISCO, S/Nº, UND SANTA CRUZ")</f>
      </c>
      <c r="C22" s="4" t="inlineStr">
        <is>
          <t>Vendido</t>
        </is>
      </c>
      <c r="D22" s="4" t="inlineStr">
        <is>
          <t>163</t>
        </is>
      </c>
      <c r="E22" s="5" t="inlineStr">
        <is>
          <t>16.400,00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=HYPERLINK("https://www.leilaoonline.net/lote/detalhe/11008", "1112")</f>
      </c>
      <c r="B23" s="4" t="s">
        <f>=HYPERLINK("https://www.leilaoonline.net/lote/detalhe/11008", " 2 BASES DE SULCADORES 3 LINHAS ADAPTADOS, Nº 503185, UND SANTA CRUZ")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=HYPERLINK("https://www.leilaoonline.net/lote/detalhe/11010", "1113")</f>
      </c>
      <c r="B24" s="4" t="s">
        <f>=HYPERLINK("https://www.leilaoonline.net/lote/detalhe/11010", " 4 BASES DE DISCO COMPLETAS E 2 QUADROS DE GRADE, S/Nº, UND SANTA CRUZ")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16.200,00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=HYPERLINK("https://www.leilaoonline.net/lote/detalhe/11009", "1115")</f>
      </c>
      <c r="B25" s="4" t="s">
        <f>=HYPERLINK("https://www.leilaoonline.net/lote/detalhe/11009", " 2 QUADROS DE GRADES C/12 BASES C/DISCO E I ARADO, S/Nº, UND SANTA CRUZ")</f>
      </c>
      <c r="C25" s="4" t="inlineStr">
        <is>
          <t>Vendido</t>
        </is>
      </c>
      <c r="D25" s="4" t="inlineStr">
        <is>
          <t>132</t>
        </is>
      </c>
      <c r="E25" s="5" t="inlineStr">
        <is>
          <t>20.400,00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=HYPERLINK("https://www.leilaoonline.net/lote/detalhe/11013", "1116")</f>
      </c>
      <c r="B26" s="4" t="s">
        <f>=HYPERLINK("https://www.leilaoonline.net/lote/detalhe/11013", " 1 GRADE, , S/Nº, UND SANTA CRUZ")</f>
      </c>
      <c r="C26" s="4" t="inlineStr">
        <is>
          <t>Vendido</t>
        </is>
      </c>
      <c r="D26" s="4" t="inlineStr">
        <is>
          <t>47</t>
        </is>
      </c>
      <c r="E26" s="5" t="inlineStr">
        <is>
          <t>7.650,00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=HYPERLINK("https://www.leilaoonline.net/lote/detalhe/11018", "1117")</f>
      </c>
      <c r="B27" s="4" t="s">
        <f>=HYPERLINK("https://www.leilaoonline.net/lote/detalhe/11018", " TRATOR FORD 6600, ANO 1978, Nº SÉRIE V119704, Nº 30694, UND SANTA CRUZ")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=HYPERLINK("https://www.leilaoonline.net/lote/detalhe/11019", "1118")</f>
      </c>
      <c r="B28" s="4" t="s">
        <f>=HYPERLINK("https://www.leilaoonline.net/lote/detalhe/11019", " TRATOR FORD 6600, ANO 1978, Nº SÉRIE V134164, Nº 30805, UND SANTA CRUZ")</f>
      </c>
      <c r="C28" s="4" t="inlineStr">
        <is>
          <t>Vendido</t>
        </is>
      </c>
      <c r="D28" s="4" t="inlineStr">
        <is>
          <t>74</t>
        </is>
      </c>
      <c r="E28" s="5" t="inlineStr">
        <is>
          <t>16.100,00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=HYPERLINK("https://www.leilaoonline.net/lote/detalhe/11020", "1119")</f>
      </c>
      <c r="B29" s="4" t="s">
        <f>=HYPERLINK("https://www.leilaoonline.net/lote/detalhe/11020", " TRATOR FORD 6600, ANO1978 , Nº SÉRIE v19984 , Nº 21253, UND SANTA CRUZ")</f>
      </c>
      <c r="C29" s="4" t="inlineStr">
        <is>
          <t>Vendido</t>
        </is>
      </c>
      <c r="D29" s="4" t="inlineStr">
        <is>
          <t>48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=HYPERLINK("https://www.leilaoonline.net/lote/detalhe/11021", "1120")</f>
      </c>
      <c r="B30" s="4" t="s">
        <f>=HYPERLINK("https://www.leilaoonline.net/lote/detalhe/11021", " TRATOR FORD 6600, ANO 1984, SÉRIE 177286, Nº 177286, UND SANTA CRUZ")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=HYPERLINK("https://www.leilaoonline.net/lote/detalhe/11032", "1121")</f>
      </c>
      <c r="B31" s="4" t="s">
        <f>=HYPERLINK("https://www.leilaoonline.net/lote/detalhe/11032", " TRATOR VALMET 1780 TURBO, ANO 1995, SÉRIE 17804S22181, Nº 24911, UND SANTA CRUZ")</f>
      </c>
      <c r="C31" s="4" t="inlineStr">
        <is>
          <t>Vendido</t>
        </is>
      </c>
      <c r="D31" s="4" t="inlineStr">
        <is>
          <t>70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=HYPERLINK("https://www.leilaoonline.net/lote/detalhe/11025", "1122")</f>
      </c>
      <c r="B32" s="4" t="s">
        <f>=HYPERLINK("https://www.leilaoonline.net/lote/detalhe/11025", " TRATOR VALMET 1780 TURBO, ANO 1990 , SÉRIE17804000124, Nº 30082, UND SANTA CRUZ")</f>
      </c>
      <c r="C32" s="4" t="inlineStr">
        <is>
          <t>Vendido</t>
        </is>
      </c>
      <c r="D32" s="4" t="inlineStr">
        <is>
          <t>68</t>
        </is>
      </c>
      <c r="E32" s="5" t="inlineStr">
        <is>
          <t>24.250,00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=HYPERLINK("https://www.leilaoonline.net/lote/detalhe/11031", "1123")</f>
      </c>
      <c r="B33" s="4" t="s">
        <f>=HYPERLINK("https://www.leilaoonline.net/lote/detalhe/11031", " TRATOR VALMET 1780 TURBO, ANO 1995, SÉRIE 17804S22682, Nº 25011, UND SANTA CRUZ")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=HYPERLINK("https://www.leilaoonline.net/lote/detalhe/11026", "1124")</f>
      </c>
      <c r="B34" s="4" t="s">
        <f>=HYPERLINK("https://www.leilaoonline.net/lote/detalhe/11026", " TRATOR VALMET 1780 TURBO, ANO 1995 , SÉRIE 1780S22247 , Nº 24961, UND SANTA CRUZ")</f>
      </c>
      <c r="C34" s="4" t="inlineStr">
        <is>
          <t>Vendido</t>
        </is>
      </c>
      <c r="D34" s="4" t="inlineStr">
        <is>
          <t>78</t>
        </is>
      </c>
      <c r="E34" s="5" t="inlineStr">
        <is>
          <t>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=HYPERLINK("https://www.leilaoonline.net/lote/detalhe/11027", "1125")</f>
      </c>
      <c r="B35" s="4" t="s">
        <f>=HYPERLINK("https://www.leilaoonline.net/lote/detalhe/11027", " TRATOR VALMET 1780 TURBO, ANO 1995 , SÉRIE 1780S22245 , Nº 24945, UND SANTA CRUZ")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=HYPERLINK("https://www.leilaoonline.net/lote/detalhe/11024", "1126")</f>
      </c>
      <c r="B36" s="4" t="s">
        <f>=HYPERLINK("https://www.leilaoonline.net/lote/detalhe/11024", " TRATOR VALMET 1780 TURBO, ANO 1995 , SÉRIE 1780S22250 , Nº 24996, UND SANTA CRUZ")</f>
      </c>
      <c r="C36" s="4" t="inlineStr">
        <is>
          <t>Vendido</t>
        </is>
      </c>
      <c r="D36" s="4" t="inlineStr">
        <is>
          <t>74</t>
        </is>
      </c>
      <c r="E36" s="5" t="inlineStr">
        <is>
          <t>26.000,00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=HYPERLINK("https://www.leilaoonline.net/lote/detalhe/11030", "1127")</f>
      </c>
      <c r="B37" s="4" t="s">
        <f>=HYPERLINK("https://www.leilaoonline.net/lote/detalhe/11030", " TRATOR VALMET 1780 TURBO, ANO 1995 , SÉRIE 1780S22178 , Nº 24929, UND SANTA CRUZ")</f>
      </c>
      <c r="C37" s="4" t="inlineStr">
        <is>
          <t>Vendido</t>
        </is>
      </c>
      <c r="D37" s="4" t="inlineStr">
        <is>
          <t>75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=HYPERLINK("https://www.leilaoonline.net/lote/detalhe/11022", "1128")</f>
      </c>
      <c r="B38" s="4" t="s">
        <f>=HYPERLINK("https://www.leilaoonline.net/lote/detalhe/11022", " TRATOR VALMET 1780 TURBO, ANO 1995 , SÉRIE 1780S22249 , Nº 24988, UND SANTA CRUZ")</f>
      </c>
      <c r="C38" s="4" t="inlineStr">
        <is>
          <t>Vendido</t>
        </is>
      </c>
      <c r="D38" s="4" t="inlineStr">
        <is>
          <t>64</t>
        </is>
      </c>
      <c r="E38" s="5" t="inlineStr">
        <is>
          <t>30.000,00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=HYPERLINK("https://www.leilaoonline.net/lote/detalhe/11029", "1129")</f>
      </c>
      <c r="B39" s="4" t="s">
        <f>=HYPERLINK("https://www.leilaoonline.net/lote/detalhe/11029", " TRATOR VALMET 1780 TURBO, ANO 1991 , SÉRIE 17804000144, Nº 30121, UND SANTA CRUZ")</f>
      </c>
      <c r="C39" s="4" t="inlineStr">
        <is>
          <t>Vendido</t>
        </is>
      </c>
      <c r="D39" s="4" t="inlineStr">
        <is>
          <t>81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=HYPERLINK("https://www.leilaoonline.net/lote/detalhe/11023", "1130")</f>
      </c>
      <c r="B40" s="4" t="s">
        <f>=HYPERLINK("https://www.leilaoonline.net/lote/detalhe/11023", " CAMINHÃO (SEM O TANQUE) M.BENZ/L2220, ANO 1988, Nº 13111, UND SANTA CRUZ")</f>
      </c>
      <c r="C40" s="4" t="inlineStr">
        <is>
          <t>Vendido</t>
        </is>
      </c>
      <c r="D40" s="4" t="inlineStr">
        <is>
          <t>61</t>
        </is>
      </c>
      <c r="E40" s="5" t="inlineStr">
        <is>
          <t>22.750,00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=HYPERLINK("https://www.leilaoonline.net/lote/detalhe/11028", "1131")</f>
      </c>
      <c r="B41" s="4" t="s">
        <f>=HYPERLINK("https://www.leilaoonline.net/lote/detalhe/11028", " CAMINHÃO M.BENZ/LS 1935, ANO 1994, Nº 16390,  UND SANTA CRUZ")</f>
      </c>
      <c r="C41" s="4" t="inlineStr">
        <is>
          <t>Vendido</t>
        </is>
      </c>
      <c r="D41" s="4" t="inlineStr">
        <is>
          <t>61</t>
        </is>
      </c>
      <c r="E41" s="5" t="inlineStr">
        <is>
          <t>21.000,00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=HYPERLINK("https://www.leilaoonline.net/lote/detalhe/11035", "1132")</f>
      </c>
      <c r="B42" s="4" t="s">
        <f>=HYPERLINK("https://www.leilaoonline.net/lote/detalhe/11035", " SUCATA DE S10, Nº 32727, UND SANTA CRUZ")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=HYPERLINK("https://www.leilaoonline.net/lote/detalhe/11045", "1133")</f>
      </c>
      <c r="B43" s="4" t="s">
        <f>=HYPERLINK("https://www.leilaoonline.net/lote/detalhe/11045", " VW/GOL 1.0 GIV, ANO/MOD 2012/2013, COR BRANCA, S/Nº, UND SANTA CRUZ")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=HYPERLINK("https://www.leilaoonline.net/lote/detalhe/11039", "1134")</f>
      </c>
      <c r="B44" s="4" t="s">
        <f>=HYPERLINK("https://www.leilaoonline.net/lote/detalhe/11039", " GM/S10 2.4S, ANO/MOD 2001/2002,COR BRANCA, Nº 32069, UND SANTA CRUZ")</f>
      </c>
      <c r="C44" s="4" t="inlineStr">
        <is>
          <t>Vendido</t>
        </is>
      </c>
      <c r="D44" s="4" t="inlineStr">
        <is>
          <t>18</t>
        </is>
      </c>
      <c r="E44" s="5" t="inlineStr">
        <is>
          <t>8.300,00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=HYPERLINK("https://www.leilaoonline.net/lote/detalhe/11042", "1135")</f>
      </c>
      <c r="B45" s="4" t="s">
        <f>=HYPERLINK("https://www.leilaoonline.net/lote/detalhe/11042", " SUCATA DE TECNIL, S/Nº, UND SANTA CRUZ")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=HYPERLINK("https://www.leilaoonline.net/lote/detalhe/11044", "1136")</f>
      </c>
      <c r="B46" s="4" t="s">
        <f>=HYPERLINK("https://www.leilaoonline.net/lote/detalhe/11044", " 5 CABINES DE PLANTADORA DMB, S/Nº, UND SANTA CRUZ")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=HYPERLINK("https://www.leilaoonline.net/lote/detalhe/11041", "1137")</f>
      </c>
      <c r="B47" s="4" t="s">
        <f>=HYPERLINK("https://www.leilaoonline.net/lote/detalhe/11041", " 4 CABINES DE PLANTADORA DMB, S/Nº, UND SANTA CRUZ")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=HYPERLINK("https://www.leilaoonline.net/lote/detalhe/11038", "1138")</f>
      </c>
      <c r="B48" s="4" t="s">
        <f>=HYPERLINK("https://www.leilaoonline.net/lote/detalhe/11038", " 4  CABINES DE PLANTADORA DMB, S/Nº, UND SANTA CRUZ")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=HYPERLINK("https://www.leilaoonline.net/lote/detalhe/11040", "1139")</f>
      </c>
      <c r="B49" s="4" t="s">
        <f>=HYPERLINK("https://www.leilaoonline.net/lote/detalhe/11040", " REBOQUE/FNV - FRUEHAUF, ANO 1989, Nº 13838, UND SANTA CRUZ")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=HYPERLINK("https://www.leilaoonline.net/lote/detalhe/11036", "1140")</f>
      </c>
      <c r="B50" s="4" t="s">
        <f>=HYPERLINK("https://www.leilaoonline.net/lote/detalhe/11036", " GM/ASTRA HB 4PRTAS ADVANTAGE, ANO/MOD 2010/2011, UND SANTA CRUZ")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=HYPERLINK("https://www.leilaoonline.net/lote/detalhe/11043", "1141")</f>
      </c>
      <c r="B51" s="4" t="s">
        <f>=HYPERLINK("https://www.leilaoonline.net/lote/detalhe/11043", " GM/ASTRA HB 4PRTAS ADVANTAGE, ANO/MOD 2010/2011, UND SANTA CRUZ")</f>
      </c>
      <c r="C51" s="4" t="inlineStr">
        <is>
          <t>Vendido</t>
        </is>
      </c>
      <c r="D51" s="4" t="inlineStr">
        <is>
          <t>23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=HYPERLINK("https://www.leilaoonline.net/lote/detalhe/11037", "1142")</f>
      </c>
      <c r="B52" s="4" t="s">
        <f>=HYPERLINK("https://www.leilaoonline.net/lote/detalhe/11037", " 3 BLOCOS DE MOTOR, S/Nº, UND SANTA CRUZ")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1.100,00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2026-03-29T16:43:25.00Z</dcterms:created>
  <dc:creator>Tellks Tecnologia</dc:creator>
  <cp:revision>0</cp:revision>
</cp:coreProperties>
</file>