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ANTIGUIDADES * PISTOLAS * MOTORES * BAZAR * EQP. MERGULHO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=HYPERLINK("https://www.leilaoonline.net/lote/detalhe/186443", "000")</f>
      </c>
      <c r="B11" s="4" t="s">
        <f>=HYPERLINK("https://www.leilaoonline.net/lote/detalhe/186443", "Refrigerado Whirpool Gold 723 litros 110v (funcionando)")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=HYPERLINK("https://www.leilaoonline.net/lote/detalhe/181882", "001")</f>
      </c>
      <c r="B12" s="4" t="s">
        <f>=HYPERLINK("https://www.leilaoonline.net/lote/detalhe/181882", " GM Omega 2004 - docs ok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=HYPERLINK("https://www.leilaoonline.net/lote/detalhe/181888", "002")</f>
      </c>
      <c r="B13" s="4" t="s">
        <f>=HYPERLINK("https://www.leilaoonline.net/lote/detalhe/181888", " [vídeo] Honda Titan ESD - 2014")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=HYPERLINK("https://www.leilaoonline.net/lote/detalhe/181879", "003")</f>
      </c>
      <c r="B14" s="4" t="s">
        <f>=HYPERLINK("https://www.leilaoonline.net/lote/detalhe/181879", " [vídeo] Suzuki yes - 2008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=HYPERLINK("https://www.leilaoonline.net/lote/detalhe/181892", "004")</f>
      </c>
      <c r="B15" s="4" t="s">
        <f>=HYPERLINK("https://www.leilaoonline.net/lote/detalhe/181892", " [vídeo] Honda Titan 150 - 2006")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4.700,00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=HYPERLINK("https://www.leilaoonline.net/lote/detalhe/181877", "005")</f>
      </c>
      <c r="B16" s="4" t="s">
        <f>=HYPERLINK("https://www.leilaoonline.net/lote/detalhe/181877", " [vídeo] Shineray Jet 125 - 2015")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=HYPERLINK("https://www.leilaoonline.net/lote/detalhe/181878", "006")</f>
      </c>
      <c r="B17" s="4" t="s">
        <f>=HYPERLINK("https://www.leilaoonline.net/lote/detalhe/181878", " [vídeo] Honda Titan 150 - 2005")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=HYPERLINK("https://www.leilaoonline.net/lote/detalhe/181893", "007")</f>
      </c>
      <c r="B18" s="4" t="s">
        <f>=HYPERLINK("https://www.leilaoonline.net/lote/detalhe/181893", " Lote com: 1 motor de 300cv e 07 motores de 200 cv ( 6.300Kg)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=HYPERLINK("https://www.leilaoonline.net/lote/detalhe/181890", "008")</f>
      </c>
      <c r="B19" s="4" t="s">
        <f>=HYPERLINK("https://www.leilaoonline.net/lote/detalhe/181890", " Lote com: 70 itens de cozinha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=HYPERLINK("https://www.leilaoonline.net/lote/detalhe/181904", "009")</f>
      </c>
      <c r="B20" s="4" t="s">
        <f>=HYPERLINK("https://www.leilaoonline.net/lote/detalhe/181904", " Lote com: Luminárias, seladora, pisos - 38 itens ")</f>
      </c>
      <c r="C20" s="4" t="inlineStr">
        <is>
          <t>Vendido</t>
        </is>
      </c>
      <c r="D20" s="4" t="inlineStr">
        <is>
          <t>2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=HYPERLINK("https://www.leilaoonline.net/lote/detalhe/181883", "010")</f>
      </c>
      <c r="B21" s="4" t="s">
        <f>=HYPERLINK("https://www.leilaoonline.net/lote/detalhe/181883", " Lote com: Filtros, cadeados, grampeadores, diversos - 58 itens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=HYPERLINK("https://www.leilaoonline.net/lote/detalhe/181894", "011")</f>
      </c>
      <c r="B22" s="4" t="s">
        <f>=HYPERLINK("https://www.leilaoonline.net/lote/detalhe/181894", " Lote com: Vinhos lacrados, Itens antigos , esculturas - 60 itens")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=HYPERLINK("https://www.leilaoonline.net/lote/detalhe/181899", "012")</f>
      </c>
      <c r="B23" s="4" t="s">
        <f>=HYPERLINK("https://www.leilaoonline.net/lote/detalhe/181899", " Lote com: Conchas marinhas verdadeiras 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=HYPERLINK("https://www.leilaoonline.net/lote/detalhe/181881", "013")</f>
      </c>
      <c r="B24" s="4" t="s">
        <f>=HYPERLINK("https://www.leilaoonline.net/lote/detalhe/181881", " Réplicas: Mosquetes em madeira e bronze - 58 e 44cm")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=HYPERLINK("https://www.leilaoonline.net/lote/detalhe/181886", "014")</f>
      </c>
      <c r="B25" s="4" t="s">
        <f>=HYPERLINK("https://www.leilaoonline.net/lote/detalhe/181886", " Réplica: Pistola Lefaucheux M 1858")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=HYPERLINK("https://www.leilaoonline.net/lote/detalhe/181889", "015")</f>
      </c>
      <c r="B26" s="4" t="s">
        <f>=HYPERLINK("https://www.leilaoonline.net/lote/detalhe/181889", " Réplicas: Garruchas em madeira e bronze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=HYPERLINK("https://www.leilaoonline.net/lote/detalhe/181897", "016")</f>
      </c>
      <c r="B27" s="4" t="s">
        <f>=HYPERLINK("https://www.leilaoonline.net/lote/detalhe/181897", " Réplica: John Wilkes Boot")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=HYPERLINK("https://www.leilaoonline.net/lote/detalhe/181887", "017")</f>
      </c>
      <c r="B28" s="4" t="s">
        <f>=HYPERLINK("https://www.leilaoonline.net/lote/detalhe/181887", " Lote com: Organizadores, bolsas, fogão - 43 itens")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=HYPERLINK("https://www.leilaoonline.net/lote/detalhe/181891", "018")</f>
      </c>
      <c r="B29" s="4" t="s">
        <f>=HYPERLINK("https://www.leilaoonline.net/lote/detalhe/181891", " Carreta - 1,85 X 1,06 - Sem documentos")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=HYPERLINK("https://www.leilaoonline.net/lote/detalhe/181880", "019")</f>
      </c>
      <c r="B30" s="4" t="s">
        <f>=HYPERLINK("https://www.leilaoonline.net/lote/detalhe/181880", " Anel de formatura - engenharia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=HYPERLINK("https://www.leilaoonline.net/lote/detalhe/181884", "020")</f>
      </c>
      <c r="B31" s="4" t="s">
        <f>=HYPERLINK("https://www.leilaoonline.net/lote/detalhe/181884", " Xiaomi Poco F3 - 6Gb Ram - 128Gb armazenamento")</f>
      </c>
      <c r="C31" s="4" t="inlineStr">
        <is>
          <t>Vendido</t>
        </is>
      </c>
      <c r="D31" s="4" t="inlineStr">
        <is>
          <t>4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=HYPERLINK("https://www.leilaoonline.net/lote/detalhe/181885", "021")</f>
      </c>
      <c r="B32" s="4" t="s">
        <f>=HYPERLINK("https://www.leilaoonline.net/lote/detalhe/181885", " Galaxy S9 Plus - 6Gb Ram - 128 Gb armazenamento")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=HYPERLINK("https://www.leilaoonline.net/lote/detalhe/181901", "022")</f>
      </c>
      <c r="B33" s="4" t="s">
        <f>=HYPERLINK("https://www.leilaoonline.net/lote/detalhe/181901", " Relógio Orient - sem uso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=HYPERLINK("https://www.leilaoonline.net/lote/detalhe/181906", "023")</f>
      </c>
      <c r="B34" s="4" t="s">
        <f>=HYPERLINK("https://www.leilaoonline.net/lote/detalhe/181906", " Relógio Orient - sem uso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=HYPERLINK("https://www.leilaoonline.net/lote/detalhe/181898", "024")</f>
      </c>
      <c r="B35" s="4" t="s">
        <f>=HYPERLINK("https://www.leilaoonline.net/lote/detalhe/181898", " Relógio Orient - sem uso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=HYPERLINK("https://www.leilaoonline.net/lote/detalhe/181895", "025")</f>
      </c>
      <c r="B36" s="4" t="s">
        <f>=HYPERLINK("https://www.leilaoonline.net/lote/detalhe/181895", " Lote com: 1 Citzen Eco Drive - 100m e 1 Seiko Divers 200m - 4 pulseiras")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=HYPERLINK("https://www.leilaoonline.net/lote/detalhe/181900", "026")</f>
      </c>
      <c r="B37" s="4" t="s">
        <f>=HYPERLINK("https://www.leilaoonline.net/lote/detalhe/181900", " Lote com: 02 relógios - Condor e Orient")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=HYPERLINK("https://www.leilaoonline.net/lote/detalhe/181907", "029")</f>
      </c>
      <c r="B38" s="4" t="s">
        <f>=HYPERLINK("https://www.leilaoonline.net/lote/detalhe/181907", " Lote com: 04 brinquedos em aço - Bicicletas 25 e 30cm")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=HYPERLINK("https://www.leilaoonline.net/lote/detalhe/181903", "030")</f>
      </c>
      <c r="B39" s="4" t="s">
        <f>=HYPERLINK("https://www.leilaoonline.net/lote/detalhe/181903", " Lote com: 06 brinquedos em metal - entre 14 e 18 cm cada")</f>
      </c>
      <c r="C39" s="4" t="inlineStr">
        <is>
          <t>Vendido</t>
        </is>
      </c>
      <c r="D39" s="4" t="inlineStr">
        <is>
          <t>2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=HYPERLINK("https://www.leilaoonline.net/lote/detalhe/181905", "031")</f>
      </c>
      <c r="B40" s="4" t="s">
        <f>=HYPERLINK("https://www.leilaoonline.net/lote/detalhe/181905", " Lote com: 04 brinquedos em aço - 20, 30 e 40 cm cada")</f>
      </c>
      <c r="C40" s="4" t="inlineStr">
        <is>
          <t>Vendido</t>
        </is>
      </c>
      <c r="D40" s="4" t="inlineStr">
        <is>
          <t>2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=HYPERLINK("https://www.leilaoonline.net/lote/detalhe/181902", "032")</f>
      </c>
      <c r="B41" s="4" t="s">
        <f>=HYPERLINK("https://www.leilaoonline.net/lote/detalhe/181902", " Lote com: brinquedos antigos - ludo, ferrorama, baralho")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=HYPERLINK("https://www.leilaoonline.net/lote/detalhe/181909", "033")</f>
      </c>
      <c r="B42" s="4" t="s">
        <f>=HYPERLINK("https://www.leilaoonline.net/lote/detalhe/181909", " Barco de montar antigo - Dinamarquês Lilla Dan")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=HYPERLINK("https://www.leilaoonline.net/lote/detalhe/181896", "034")</f>
      </c>
      <c r="B43" s="4" t="s">
        <f>=HYPERLINK("https://www.leilaoonline.net/lote/detalhe/181896", " Frigobar 50 L e panela de pressão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=HYPERLINK("https://www.leilaoonline.net/lote/detalhe/181908", "035")</f>
      </c>
      <c r="B44" s="4" t="s">
        <f>=HYPERLINK("https://www.leilaoonline.net/lote/detalhe/181908", " Toca discos - Sem uso 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=HYPERLINK("https://www.leilaoonline.net/lote/detalhe/182160", "036")</f>
      </c>
      <c r="B45" s="4" t="s">
        <f>=HYPERLINK("https://www.leilaoonline.net/lote/detalhe/182160", "Lote com: 02 filtros UB -  2 Bombas de grande capacidade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=HYPERLINK("https://www.leilaoonline.net/lote/detalhe/182167", "037")</f>
      </c>
      <c r="B46" s="4" t="s">
        <f>=HYPERLINK("https://www.leilaoonline.net/lote/detalhe/182167", "Esteira Athletic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=HYPERLINK("https://www.leilaoonline.net/lote/detalhe/182168", "038")</f>
      </c>
      <c r="B47" s="4" t="s">
        <f>=HYPERLINK("https://www.leilaoonline.net/lote/detalhe/182168", "Medidor de temperatura e itens de laboratório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=HYPERLINK("https://www.leilaoonline.net/lote/detalhe/182564", "039")</f>
      </c>
      <c r="B48" s="4" t="s">
        <f>=HYPERLINK("https://www.leilaoonline.net/lote/detalhe/182564", "Lote com: 03 barcos de madeira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=HYPERLINK("https://www.leilaoonline.net/lote/detalhe/182566", "040")</f>
      </c>
      <c r="B49" s="4" t="s">
        <f>=HYPERLINK("https://www.leilaoonline.net/lote/detalhe/182566", "Lote com: 02 barcos de madeira")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=HYPERLINK("https://www.leilaoonline.net/lote/detalhe/182567", "041")</f>
      </c>
      <c r="B50" s="4" t="s">
        <f>=HYPERLINK("https://www.leilaoonline.net/lote/detalhe/182567", "Lote com: 10 itens antigos de ferro - helicoptero com 63cm")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=HYPERLINK("https://www.leilaoonline.net/lote/detalhe/182568", "042")</f>
      </c>
      <c r="B51" s="4" t="s">
        <f>=HYPERLINK("https://www.leilaoonline.net/lote/detalhe/182568", "Lote com: 21 itens antigos de latão.")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=HYPERLINK("https://www.leilaoonline.net/lote/detalhe/182583", "043")</f>
      </c>
      <c r="B52" s="4" t="s">
        <f>=HYPERLINK("https://www.leilaoonline.net/lote/detalhe/182583", "Lote com: 12 itens antigos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=HYPERLINK("https://www.leilaoonline.net/lote/detalhe/182584", "044")</f>
      </c>
      <c r="B53" s="4" t="s">
        <f>=HYPERLINK("https://www.leilaoonline.net/lote/detalhe/182584", "Cachimbo de ópio antigo e objetos de latão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=HYPERLINK("https://www.leilaoonline.net/lote/detalhe/182585", "045")</f>
      </c>
      <c r="B54" s="4" t="s">
        <f>=HYPERLINK("https://www.leilaoonline.net/lote/detalhe/182585", "Lote com: 05 canhões de madeira e latão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=HYPERLINK("https://www.leilaoonline.net/lote/detalhe/182587", "046")</f>
      </c>
      <c r="B55" s="4" t="s">
        <f>=HYPERLINK("https://www.leilaoonline.net/lote/detalhe/182587", "Lote: 25 ferramentas antigas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=HYPERLINK("https://www.leilaoonline.net/lote/detalhe/182588", "047")</f>
      </c>
      <c r="B56" s="4" t="s">
        <f>=HYPERLINK("https://www.leilaoonline.net/lote/detalhe/182588", "Quadro contendo - 14 peças - antigas")</f>
      </c>
      <c r="C56" s="4" t="inlineStr">
        <is>
          <t>Vendido</t>
        </is>
      </c>
      <c r="D56" s="4" t="inlineStr">
        <is>
          <t>17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=HYPERLINK("https://www.leilaoonline.net/lote/detalhe/182589", "048")</f>
      </c>
      <c r="B57" s="4" t="s">
        <f>=HYPERLINK("https://www.leilaoonline.net/lote/detalhe/182589", "Lote com: 03 quadros com 14 peças - antigas 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=HYPERLINK("https://www.leilaoonline.net/lote/detalhe/182590", "049")</f>
      </c>
      <c r="B58" s="4" t="s">
        <f>=HYPERLINK("https://www.leilaoonline.net/lote/detalhe/182590", "Quadro com 12 ferramentas - antigas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=HYPERLINK("https://www.leilaoonline.net/lote/detalhe/182749", "050")</f>
      </c>
      <c r="B59" s="4" t="s">
        <f>=HYPERLINK("https://www.leilaoonline.net/lote/detalhe/182749", "Lote com: 13 luminárias antigas e 1 espelho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=HYPERLINK("https://www.leilaoonline.net/lote/detalhe/182750", "051")</f>
      </c>
      <c r="B60" s="4" t="s">
        <f>=HYPERLINK("https://www.leilaoonline.net/lote/detalhe/182750", "Lote com: 05 luminárias antigas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=HYPERLINK("https://www.leilaoonline.net/lote/detalhe/182751", "052")</f>
      </c>
      <c r="B61" s="4" t="s">
        <f>=HYPERLINK("https://www.leilaoonline.net/lote/detalhe/182751", "Lote com: 19 peças e instrumentos antigos 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=HYPERLINK("https://www.leilaoonline.net/lote/detalhe/182799", "053")</f>
      </c>
      <c r="B62" s="4" t="s">
        <f>=HYPERLINK("https://www.leilaoonline.net/lote/detalhe/182799", "Lote com: 26 ferramentas e peças antigas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=HYPERLINK("https://www.leilaoonline.net/lote/detalhe/182802", "054")</f>
      </c>
      <c r="B63" s="4" t="s">
        <f>=HYPERLINK("https://www.leilaoonline.net/lote/detalhe/182802", "Lote com: 19 itens antigos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=HYPERLINK("https://www.leilaoonline.net/lote/detalhe/182933", "055")</f>
      </c>
      <c r="B64" s="4" t="s">
        <f>=HYPERLINK("https://www.leilaoonline.net/lote/detalhe/182933", "Lote com: 12 peças antigas - relógio funcionando")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=HYPERLINK("https://www.leilaoonline.net/lote/detalhe/182934", "056")</f>
      </c>
      <c r="B65" s="4" t="s">
        <f>=HYPERLINK("https://www.leilaoonline.net/lote/detalhe/182934", "Lote com: 42 peças em latão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=HYPERLINK("https://www.leilaoonline.net/lote/detalhe/182935", "057")</f>
      </c>
      <c r="B66" s="4" t="s">
        <f>=HYPERLINK("https://www.leilaoonline.net/lote/detalhe/182935", "Lote com: 43 itens antigos")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=HYPERLINK("https://www.leilaoonline.net/lote/detalhe/182936", "058")</f>
      </c>
      <c r="B67" s="4" t="s">
        <f>=HYPERLINK("https://www.leilaoonline.net/lote/detalhe/182936", "Câmeras e acessórios - antigos 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=HYPERLINK("https://www.leilaoonline.net/lote/detalhe/182937", "059")</f>
      </c>
      <c r="B68" s="4" t="s">
        <f>=HYPERLINK("https://www.leilaoonline.net/lote/detalhe/182937", "Computador antigo ")</f>
      </c>
      <c r="C68" s="4" t="inlineStr">
        <is>
          <t>Vendido</t>
        </is>
      </c>
      <c r="D68" s="4" t="inlineStr">
        <is>
          <t>3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=HYPERLINK("https://www.leilaoonline.net/lote/detalhe/182938", "060")</f>
      </c>
      <c r="B69" s="4" t="s">
        <f>=HYPERLINK("https://www.leilaoonline.net/lote/detalhe/182938", "Lote com: 22 itens facas canivetes ")</f>
      </c>
      <c r="C69" s="4" t="inlineStr">
        <is>
          <t>Vendido</t>
        </is>
      </c>
      <c r="D69" s="4" t="inlineStr">
        <is>
          <t>2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=HYPERLINK("https://www.leilaoonline.net/lote/detalhe/182959", "061")</f>
      </c>
      <c r="B70" s="4" t="s">
        <f>=HYPERLINK("https://www.leilaoonline.net/lote/detalhe/182959", "Lote com: 37 itens tesouras e facas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=HYPERLINK("https://www.leilaoonline.net/lote/detalhe/183725", "062")</f>
      </c>
      <c r="B71" s="4" t="s">
        <f>=HYPERLINK("https://www.leilaoonline.net/lote/detalhe/183725", "Lote com: 55 peças em alpaca prata e banhados.")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=HYPERLINK("https://www.leilaoonline.net/lote/detalhe/183726", "063")</f>
      </c>
      <c r="B72" s="4" t="s">
        <f>=HYPERLINK("https://www.leilaoonline.net/lote/detalhe/183726", "Lote com: 31 objetos antigos -peixes de artista plástico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=HYPERLINK("https://www.leilaoonline.net/lote/detalhe/183727", "064")</f>
      </c>
      <c r="B73" s="4" t="s">
        <f>=HYPERLINK("https://www.leilaoonline.net/lote/detalhe/183727", "Lote com: 03 maçaricos e 01 lamparina antigos 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=HYPERLINK("https://www.leilaoonline.net/lote/detalhe/183747", "065")</f>
      </c>
      <c r="B74" s="4" t="s">
        <f>=HYPERLINK("https://www.leilaoonline.net/lote/detalhe/183747", "Lote com: 14 facas ,canivetes e navalhas antigas")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=HYPERLINK("https://www.leilaoonline.net/lote/detalhe/183748", "066")</f>
      </c>
      <c r="B75" s="4" t="s">
        <f>=HYPERLINK("https://www.leilaoonline.net/lote/detalhe/183748", "Lote com: 04 balanças e 26 pesos antigos.")</f>
      </c>
      <c r="C75" s="4" t="inlineStr">
        <is>
          <t>Vendido</t>
        </is>
      </c>
      <c r="D75" s="4" t="inlineStr">
        <is>
          <t>34</t>
        </is>
      </c>
      <c r="E75" s="5" t="inlineStr">
        <is>
          <t>1.850,00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=HYPERLINK("https://www.leilaoonline.net/lote/detalhe/183749", "067")</f>
      </c>
      <c r="B76" s="4" t="s">
        <f>=HYPERLINK("https://www.leilaoonline.net/lote/detalhe/183749", "Espada e bengala antigas")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=HYPERLINK("https://www.leilaoonline.net/lote/detalhe/183750", "068")</f>
      </c>
      <c r="B77" s="4" t="s">
        <f>=HYPERLINK("https://www.leilaoonline.net/lote/detalhe/183750", "Lote com: 5 Isqueiros antigos 30 patch")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=HYPERLINK("https://www.leilaoonline.net/lote/detalhe/183751", "069")</f>
      </c>
      <c r="B78" s="4" t="s">
        <f>=HYPERLINK("https://www.leilaoonline.net/lote/detalhe/183751", "Babá Eletrônica - Importada Antiga")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=HYPERLINK("https://www.leilaoonline.net/lote/detalhe/183752", "070")</f>
      </c>
      <c r="B79" s="4" t="s">
        <f>=HYPERLINK("https://www.leilaoonline.net/lote/detalhe/183752", "Lote com: 7 itens - Áudio e vídeo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=HYPERLINK("https://www.leilaoonline.net/lote/detalhe/183753", "071")</f>
      </c>
      <c r="B80" s="4" t="s">
        <f>=HYPERLINK("https://www.leilaoonline.net/lote/detalhe/183753", "Lote com: 6 celulares e 2 telefones antigos")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=HYPERLINK("https://www.leilaoonline.net/lote/detalhe/183755", "072")</f>
      </c>
      <c r="B81" s="4" t="s">
        <f>=HYPERLINK("https://www.leilaoonline.net/lote/detalhe/183755", "Lote com: 02 caixas de aneis chaveiros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=HYPERLINK("https://www.leilaoonline.net/lote/detalhe/183757", "073")</f>
      </c>
      <c r="B82" s="4" t="s">
        <f>=HYPERLINK("https://www.leilaoonline.net/lote/detalhe/183757", "[vídeo] Mini Serra Minicraft - Peças e ferramentas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=HYPERLINK("https://www.leilaoonline.net/lote/detalhe/183758", "074")</f>
      </c>
      <c r="B83" s="4" t="s">
        <f>=HYPERLINK("https://www.leilaoonline.net/lote/detalhe/183758", "Toalha Adulto - antiga - Bom estado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=HYPERLINK("https://www.leilaoonline.net/lote/detalhe/183759", "075")</f>
      </c>
      <c r="B84" s="4" t="s">
        <f>=HYPERLINK("https://www.leilaoonline.net/lote/detalhe/183759", "Cameras e lentes - antigas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=HYPERLINK("https://www.leilaoonline.net/lote/detalhe/183761", "076")</f>
      </c>
      <c r="B85" s="4" t="s">
        <f>=HYPERLINK("https://www.leilaoonline.net/lote/detalhe/183761", "Câmera Nikonos Com acessórios")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=HYPERLINK("https://www.leilaoonline.net/lote/detalhe/183762", "077")</f>
      </c>
      <c r="B86" s="4" t="s">
        <f>=HYPERLINK("https://www.leilaoonline.net/lote/detalhe/183762", "Câmera e filmadora antigas")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=HYPERLINK("https://www.leilaoonline.net/lote/detalhe/183764", "078")</f>
      </c>
      <c r="B87" s="4" t="s">
        <f>=HYPERLINK("https://www.leilaoonline.net/lote/detalhe/183764", "Lote com: 01 Câmera - 01 Palm top Dell")</f>
      </c>
      <c r="C87" s="4" t="inlineStr">
        <is>
          <t>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=HYPERLINK("https://www.leilaoonline.net/lote/detalhe/183765", "079")</f>
      </c>
      <c r="B88" s="4" t="s">
        <f>=HYPERLINK("https://www.leilaoonline.net/lote/detalhe/183765", "Acessórios para câmera")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=HYPERLINK("https://www.leilaoonline.net/lote/detalhe/183834", "080")</f>
      </c>
      <c r="B89" s="4" t="s">
        <f>=HYPERLINK("https://www.leilaoonline.net/lote/detalhe/183834", "Camêras e acessório ")</f>
      </c>
      <c r="C89" s="4" t="inlineStr">
        <is>
          <t>Vendido</t>
        </is>
      </c>
      <c r="D89" s="4" t="inlineStr">
        <is>
          <t>7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=HYPERLINK("https://www.leilaoonline.net/lote/detalhe/183835", "081")</f>
      </c>
      <c r="B90" s="4" t="s">
        <f>=HYPERLINK("https://www.leilaoonline.net/lote/detalhe/183835", "Lentes e acessórios para câmeras.")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=HYPERLINK("https://www.leilaoonline.net/lote/detalhe/183836", "082")</f>
      </c>
      <c r="B91" s="4" t="s">
        <f>=HYPERLINK("https://www.leilaoonline.net/lote/detalhe/183836", "Câmera Canon")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=HYPERLINK("https://www.leilaoonline.net/lote/detalhe/184235", "083")</f>
      </c>
      <c r="B92" s="4" t="s">
        <f>=HYPERLINK("https://www.leilaoonline.net/lote/detalhe/184235", " Câmera Sony")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=HYPERLINK("https://www.leilaoonline.net/lote/detalhe/184262", "084")</f>
      </c>
      <c r="B93" s="4" t="s">
        <f>=HYPERLINK("https://www.leilaoonline.net/lote/detalhe/184262", " System Pioneer -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=HYPERLINK("https://www.leilaoonline.net/lote/detalhe/184258", "085")</f>
      </c>
      <c r="B94" s="4" t="s">
        <f>=HYPERLINK("https://www.leilaoonline.net/lote/detalhe/184258", " Aparelho de som gradiente - Funcionando")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=HYPERLINK("https://www.leilaoonline.net/lote/detalhe/184256", "086")</f>
      </c>
      <c r="B95" s="4" t="s">
        <f>=HYPERLINK("https://www.leilaoonline.net/lote/detalhe/184256", " Lote com: 04 rádios e 1 gravador -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=HYPERLINK("https://www.leilaoonline.net/lote/detalhe/184232", "087")</f>
      </c>
      <c r="B96" s="4" t="s">
        <f>=HYPERLINK("https://www.leilaoonline.net/lote/detalhe/184232", " Conjunto 04 peças de som -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700,00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=HYPERLINK("https://www.leilaoonline.net/lote/detalhe/184238", "088")</f>
      </c>
      <c r="B97" s="4" t="s">
        <f>=HYPERLINK("https://www.leilaoonline.net/lote/detalhe/184238", " Home theater receiver 6.2 - 8 caixas - Funcionando.")</f>
      </c>
      <c r="C97" s="4" t="inlineStr">
        <is>
          <t>Não vendido</t>
        </is>
      </c>
      <c r="D97" s="4" t="inlineStr">
        <is>
          <t>12</t>
        </is>
      </c>
      <c r="E97" s="5" t="inlineStr">
        <is>
          <t>1.350,00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=HYPERLINK("https://www.leilaoonline.net/lote/detalhe/184254", "089")</f>
      </c>
      <c r="B98" s="4" t="s">
        <f>=HYPERLINK("https://www.leilaoonline.net/lote/detalhe/184254", " Lote com: 2 brinquedos - funcionando.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=HYPERLINK("https://www.leilaoonline.net/lote/detalhe/184244", "090")</f>
      </c>
      <c r="B99" s="4" t="s">
        <f>=HYPERLINK("https://www.leilaoonline.net/lote/detalhe/184244", " Lote com: 05 brinquedos")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=HYPERLINK("https://www.leilaoonline.net/lote/detalhe/184234", "091")</f>
      </c>
      <c r="B100" s="4" t="s">
        <f>=HYPERLINK("https://www.leilaoonline.net/lote/detalhe/184234", " Fliperama com chopeira - Tela 22. pol.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=HYPERLINK("https://www.leilaoonline.net/lote/detalhe/184251", "092")</f>
      </c>
      <c r="B101" s="4" t="s">
        <f>=HYPERLINK("https://www.leilaoonline.net/lote/detalhe/184251", " Lote com: 03 bancos de bateria APC -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=HYPERLINK("https://www.leilaoonline.net/lote/detalhe/184241", "093")</f>
      </c>
      <c r="B102" s="4" t="s">
        <f>=HYPERLINK("https://www.leilaoonline.net/lote/detalhe/184241", " Lote com: 03 bancos de bateria APC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=HYPERLINK("https://www.leilaoonline.net/lote/detalhe/184257", "094")</f>
      </c>
      <c r="B103" s="4" t="s">
        <f>=HYPERLINK("https://www.leilaoonline.net/lote/detalhe/184257", " Workstation HP z800 56 gb ram Nvidia 6000")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=HYPERLINK("https://www.leilaoonline.net/lote/detalhe/184264", "095")</f>
      </c>
      <c r="B104" s="4" t="s">
        <f>=HYPERLINK("https://www.leilaoonline.net/lote/detalhe/184264", " Workstation HP Z820 128gb ran Nvidia 6000")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=HYPERLINK("https://www.leilaoonline.net/lote/detalhe/184239", "096")</f>
      </c>
      <c r="B105" s="4" t="s">
        <f>=HYPERLINK("https://www.leilaoonline.net/lote/detalhe/184239", " Lote com: 8 videojet bosch VDJ8000 (mini hdmi)")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=HYPERLINK("https://www.leilaoonline.net/lote/detalhe/184236", "097")</f>
      </c>
      <c r="B106" s="4" t="s">
        <f>=HYPERLINK("https://www.leilaoonline.net/lote/detalhe/184236", " Lote com: 12 placas antigas")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=HYPERLINK("https://www.leilaoonline.net/lote/detalhe/184233", "098")</f>
      </c>
      <c r="B107" s="4" t="s">
        <f>=HYPERLINK("https://www.leilaoonline.net/lote/detalhe/184233", " Lote com: 15 placas antigas")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=HYPERLINK("https://www.leilaoonline.net/lote/detalhe/184242", "099")</f>
      </c>
      <c r="B108" s="4" t="s">
        <f>=HYPERLINK("https://www.leilaoonline.net/lote/detalhe/184242", " Lote com: 22 bonecos tipo lego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=HYPERLINK("https://www.leilaoonline.net/lote/detalhe/184237", "100")</f>
      </c>
      <c r="B109" s="4" t="s">
        <f>=HYPERLINK("https://www.leilaoonline.net/lote/detalhe/184237", " Fogão - Antigo")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=HYPERLINK("https://www.leilaoonline.net/lote/detalhe/184249", "101")</f>
      </c>
      <c r="B110" s="4" t="s">
        <f>=HYPERLINK("https://www.leilaoonline.net/lote/detalhe/184249", " Bicicleta Peugeot - antiga")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=HYPERLINK("https://www.leilaoonline.net/lote/detalhe/184246", "102")</f>
      </c>
      <c r="B111" s="4" t="s">
        <f>=HYPERLINK("https://www.leilaoonline.net/lote/detalhe/184246", " Bicicleta Caloi 5 Jovem - antiga")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=HYPERLINK("https://www.leilaoonline.net/lote/detalhe/184250", "103")</f>
      </c>
      <c r="B112" s="4" t="s">
        <f>=HYPERLINK("https://www.leilaoonline.net/lote/detalhe/184250", " Bicicleta Freedom retro - sem uso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=HYPERLINK("https://www.leilaoonline.net/lote/detalhe/184266", "104")</f>
      </c>
      <c r="B113" s="4" t="s">
        <f>=HYPERLINK("https://www.leilaoonline.net/lote/detalhe/184266", " Bicicleta Monark Canyon 1993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=HYPERLINK("https://www.leilaoonline.net/lote/detalhe/184267", "105")</f>
      </c>
      <c r="B114" s="4" t="s">
        <f>=HYPERLINK("https://www.leilaoonline.net/lote/detalhe/184267", " Lote com: 04 refletores antigos e 01 bandoleira")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=HYPERLINK("https://www.leilaoonline.net/lote/detalhe/184263", "106")</f>
      </c>
      <c r="B115" s="4" t="s">
        <f>=HYPERLINK("https://www.leilaoonline.net/lote/detalhe/184263", " Ventilador - Funcionando")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=HYPERLINK("https://www.leilaoonline.net/lote/detalhe/184260", "107")</f>
      </c>
      <c r="B116" s="4" t="s">
        <f>=HYPERLINK("https://www.leilaoonline.net/lote/detalhe/184260", " Lote com: Carregadores - calculadoras e itens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=HYPERLINK("https://www.leilaoonline.net/lote/detalhe/184240", "108")</f>
      </c>
      <c r="B117" s="4" t="s">
        <f>=HYPERLINK("https://www.leilaoonline.net/lote/detalhe/184240", " Lote com: 15 controles")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=HYPERLINK("https://www.leilaoonline.net/lote/detalhe/184277", "109")</f>
      </c>
      <c r="B118" s="4" t="s">
        <f>=HYPERLINK("https://www.leilaoonline.net/lote/detalhe/184277", " Lote com: Diversos itens antigos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=HYPERLINK("https://www.leilaoonline.net/lote/detalhe/184255", "110")</f>
      </c>
      <c r="B119" s="4" t="s">
        <f>=HYPERLINK("https://www.leilaoonline.net/lote/detalhe/184255", " Lote com: 05 tripés e acessório 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=HYPERLINK("https://www.leilaoonline.net/lote/detalhe/184273", "111")</f>
      </c>
      <c r="B120" s="4" t="s">
        <f>=HYPERLINK("https://www.leilaoonline.net/lote/detalhe/184273", " Equipamentos de ginástica e musculação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=HYPERLINK("https://www.leilaoonline.net/lote/detalhe/184278", "112")</f>
      </c>
      <c r="B121" s="4" t="s">
        <f>=HYPERLINK("https://www.leilaoonline.net/lote/detalhe/184278", " Lote com: 01 gravador e 01 rádio antigo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=HYPERLINK("https://www.leilaoonline.net/lote/detalhe/184280", "113")</f>
      </c>
      <c r="B122" s="4" t="s">
        <f>=HYPERLINK("https://www.leilaoonline.net/lote/detalhe/184280", " Lote com: 02 walkman - sony - antigos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=HYPERLINK("https://www.leilaoonline.net/lote/detalhe/184243", "114")</f>
      </c>
      <c r="B123" s="4" t="s">
        <f>=HYPERLINK("https://www.leilaoonline.net/lote/detalhe/184243", " Lote com: 02 gravadores antigos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=HYPERLINK("https://www.leilaoonline.net/lote/detalhe/184282", "115")</f>
      </c>
      <c r="B124" s="4" t="s">
        <f>=HYPERLINK("https://www.leilaoonline.net/lote/detalhe/184282", " Lote com: 02 cilindros de mergulho 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=HYPERLINK("https://www.leilaoonline.net/lote/detalhe/184247", "116")</f>
      </c>
      <c r="B125" s="4" t="s">
        <f>=HYPERLINK("https://www.leilaoonline.net/lote/detalhe/184247", " Lote com: 07 roupas de mergulho - 01 blusa impermeável.")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=HYPERLINK("https://www.leilaoonline.net/lote/detalhe/184284", "117")</f>
      </c>
      <c r="B126" s="4" t="s">
        <f>=HYPERLINK("https://www.leilaoonline.net/lote/detalhe/184284", " Lote com: 02 coletes equilibradores - válvulas e acessórios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=HYPERLINK("https://www.leilaoonline.net/lote/detalhe/184268", "118")</f>
      </c>
      <c r="B127" s="4" t="s">
        <f>=HYPERLINK("https://www.leilaoonline.net/lote/detalhe/184268", " Lote com: Valvulas, óculos, marcadores e itens de mergulho")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=HYPERLINK("https://www.leilaoonline.net/lote/detalhe/184272", "119")</f>
      </c>
      <c r="B128" s="4" t="s">
        <f>=HYPERLINK("https://www.leilaoonline.net/lote/detalhe/184272", " Lote com: 5 pares de pés de Pato pra mergulho")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=HYPERLINK("https://www.leilaoonline.net/lote/detalhe/184283", "120")</f>
      </c>
      <c r="B129" s="4" t="s">
        <f>=HYPERLINK("https://www.leilaoonline.net/lote/detalhe/184283", " Lote com: itens diversos de pesca")</f>
      </c>
      <c r="C129" s="4" t="inlineStr">
        <is>
          <t>Vendido</t>
        </is>
      </c>
      <c r="D129" s="4" t="inlineStr">
        <is>
          <t>13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=HYPERLINK("https://www.leilaoonline.net/lote/detalhe/184261", "121")</f>
      </c>
      <c r="B130" s="4" t="s">
        <f>=HYPERLINK("https://www.leilaoonline.net/lote/detalhe/184261", " Vitirine expositora refrigerada -1,90m - Funcionando")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=HYPERLINK("https://www.leilaoonline.net/lote/detalhe/184269", "122")</f>
      </c>
      <c r="B131" s="4" t="s">
        <f>=HYPERLINK("https://www.leilaoonline.net/lote/detalhe/184269", " Lote com: 01 vaporeto e 01 aspirador.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=HYPERLINK("https://www.leilaoonline.net/lote/detalhe/184279", "123")</f>
      </c>
      <c r="B132" s="4" t="s">
        <f>=HYPERLINK("https://www.leilaoonline.net/lote/detalhe/184279", " Lote com: 05 vidros de baleiro e 01 lampião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=HYPERLINK("https://www.leilaoonline.net/lote/detalhe/184248", "124")</f>
      </c>
      <c r="B133" s="4" t="s">
        <f>=HYPERLINK("https://www.leilaoonline.net/lote/detalhe/184248", " Lote com: 2 quadros espelhados antigos 33x23cm")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=HYPERLINK("https://www.leilaoonline.net/lote/detalhe/184265", "125")</f>
      </c>
      <c r="B134" s="4" t="s">
        <f>=HYPERLINK("https://www.leilaoonline.net/lote/detalhe/184265", " Lote com: 2 quadros espelhados antigos - 1 de madeira 33x23cm")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=HYPERLINK("https://www.leilaoonline.net/lote/detalhe/184271", "126")</f>
      </c>
      <c r="B135" s="4" t="s">
        <f>=HYPERLINK("https://www.leilaoonline.net/lote/detalhe/184271", " Lote com: 2 quadros francês antigos 39x30 e 35x28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=HYPERLINK("https://www.leilaoonline.net/lote/detalhe/184275", "127")</f>
      </c>
      <c r="B136" s="4" t="s">
        <f>=HYPERLINK("https://www.leilaoonline.net/lote/detalhe/184275", " Lote com: 3 obras antigas do artista plástico SHIH HWA")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650,00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=HYPERLINK("https://www.leilaoonline.net/lote/detalhe/184253", "128")</f>
      </c>
      <c r="B137" s="4" t="s">
        <f>=HYPERLINK("https://www.leilaoonline.net/lote/detalhe/184253", " Lote com: 1 quadro de papiro e 4 pinturas antigas")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=HYPERLINK("https://www.leilaoonline.net/lote/detalhe/184276", "129")</f>
      </c>
      <c r="B138" s="4" t="s">
        <f>=HYPERLINK("https://www.leilaoonline.net/lote/detalhe/184276", " Lote com: 1 Quadro de Maurice Legendre Paris assinado e 3 quadros antigos")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=HYPERLINK("https://www.leilaoonline.net/lote/detalhe/184245", "130")</f>
      </c>
      <c r="B139" s="4" t="s">
        <f>=HYPERLINK("https://www.leilaoonline.net/lote/detalhe/184245", " Lote com: 1 quadro Marilyn 90x60 e 2 de 57x49 cm - antigos")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=HYPERLINK("https://www.leilaoonline.net/lote/detalhe/184274", "131")</f>
      </c>
      <c r="B140" s="4" t="s">
        <f>=HYPERLINK("https://www.leilaoonline.net/lote/detalhe/184274", " Lote com: 1 obra artista e 4 gravuras antigas")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=HYPERLINK("https://www.leilaoonline.net/lote/detalhe/184281", "132")</f>
      </c>
      <c r="B141" s="4" t="s">
        <f>=HYPERLINK("https://www.leilaoonline.net/lote/detalhe/184281", " Lote com: Cama baú e criado mudo antigos - madeira estilo Francês")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=HYPERLINK("https://www.leilaoonline.net/lote/detalhe/184285", "133")</f>
      </c>
      <c r="B142" s="4" t="s">
        <f>=HYPERLINK("https://www.leilaoonline.net/lote/detalhe/184285", " Mesa de centro roda de carro de boi antiga")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600,00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=HYPERLINK("https://www.leilaoonline.net/lote/detalhe/184270", "134")</f>
      </c>
      <c r="B143" s="4" t="s">
        <f>=HYPERLINK("https://www.leilaoonline.net/lote/detalhe/184270", " Lote com: 3 móveis em madeira e couro antigos")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800,00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=HYPERLINK("https://www.leilaoonline.net/lote/detalhe/184259", "135")</f>
      </c>
      <c r="B144" s="4" t="s">
        <f>=HYPERLINK("https://www.leilaoonline.net/lote/detalhe/184259", " Geladeira antiga - funcionando ")</f>
      </c>
      <c r="C144" s="4" t="inlineStr">
        <is>
          <t>Vendido</t>
        </is>
      </c>
      <c r="D144" s="4" t="inlineStr">
        <is>
          <t>7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=HYPERLINK("https://www.leilaoonline.net/lote/detalhe/184252", "136")</f>
      </c>
      <c r="B145" s="4" t="s">
        <f>=HYPERLINK("https://www.leilaoonline.net/lote/detalhe/184252", " Máquina de costura antiga - Funcionando")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=HYPERLINK("https://www.leilaoonline.net/lote/detalhe/184958", "137")</f>
      </c>
      <c r="B146" s="4" t="s">
        <f>=HYPERLINK("https://www.leilaoonline.net/lote/detalhe/184958", " Lote com: 5 Contadoras de células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=HYPERLINK("https://www.leilaoonline.net/lote/detalhe/184955", "138")</f>
      </c>
      <c r="B147" s="4" t="s">
        <f>=HYPERLINK("https://www.leilaoonline.net/lote/detalhe/184955", " Lote com: 5 Contadoras de células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=HYPERLINK("https://www.leilaoonline.net/lote/detalhe/184957", "139")</f>
      </c>
      <c r="B148" s="4" t="s">
        <f>=HYPERLINK("https://www.leilaoonline.net/lote/detalhe/184957", " Lote com: 5 Contadoras de células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=HYPERLINK("https://www.leilaoonline.net/lote/detalhe/184956", "140")</f>
      </c>
      <c r="B149" s="4" t="s">
        <f>=HYPERLINK("https://www.leilaoonline.net/lote/detalhe/184956", " Lote com: 5 Contadoras de células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=HYPERLINK("https://www.leilaoonline.net/lote/detalhe/184961", "141")</f>
      </c>
      <c r="B150" s="4" t="s">
        <f>=HYPERLINK("https://www.leilaoonline.net/lote/detalhe/184961", "Lote com: 10 banquetas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=HYPERLINK("https://www.leilaoonline.net/lote/detalhe/184960", "142")</f>
      </c>
      <c r="B151" s="4" t="s">
        <f>=HYPERLINK("https://www.leilaoonline.net/lote/detalhe/184960", "Lote com: 10 banquetas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=HYPERLINK("https://www.leilaoonline.net/lote/detalhe/184959", "143")</f>
      </c>
      <c r="B152" s="4" t="s">
        <f>=HYPERLINK("https://www.leilaoonline.net/lote/detalhe/184959", "Lote com: 10 banquetas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=HYPERLINK("https://www.leilaoonline.net/lote/detalhe/184964", "144")</f>
      </c>
      <c r="B153" s="4" t="s">
        <f>=HYPERLINK("https://www.leilaoonline.net/lote/detalhe/184964", "Lote com: 10 banquetas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=HYPERLINK("https://www.leilaoonline.net/lote/detalhe/184963", "145")</f>
      </c>
      <c r="B154" s="4" t="s">
        <f>=HYPERLINK("https://www.leilaoonline.net/lote/detalhe/184963", "Lote com: 10 banquetas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=HYPERLINK("https://www.leilaoonline.net/lote/detalhe/184962", "146")</f>
      </c>
      <c r="B155" s="4" t="s">
        <f>=HYPERLINK("https://www.leilaoonline.net/lote/detalhe/184962", "Lote com: 10 banquetas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2026-06-29T21:39:31.00Z</dcterms:created>
  <dc:creator>Tellks Tecnologia</dc:creator>
  <cp:revision>0</cp:revision>
</cp:coreProperties>
</file>