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COMPACTADORES * ESCAVADEIRA * Caixas Compactad.  17 e 7 m3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=HYPERLINK("https://www.leilaoonline.net/lote/detalhe/180404", "001")</f>
      </c>
      <c r="B11" s="4" t="s">
        <f>=HYPERLINK("https://www.leilaoonline.net/lote/detalhe/180404", " CAMINHÃO VW/17.250 E, 6X2 -NO CHASSI - SEM IMPLEMENTO . NO ESTADO.  ANO: 2010 PLACA:  EQT6578 CHASSI:  9533N82T6BR118035 RENAVAM 271712341. KILOMETR.  324515 (aproximado) OBS:  VEÍCULO OK - ESTAVA OPERACIONAL. DETALHES NA SÍNTESE ANEXO. ")</f>
      </c>
      <c r="C11" s="4" t="inlineStr">
        <is>
          <t>Vendido</t>
        </is>
      </c>
      <c r="D11" s="4" t="inlineStr">
        <is>
          <t>55</t>
        </is>
      </c>
      <c r="E11" s="5" t="inlineStr">
        <is>
          <t>104.000,00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=HYPERLINK("https://www.leilaoonline.net/lote/detalhe/180403", "002")</f>
      </c>
      <c r="B12" s="4" t="s">
        <f>=HYPERLINK("https://www.leilaoonline.net/lote/detalhe/180403", " IMPLEMENTO COMPACTADOR DE LIXO 19 M3 - OBS.  Caso o arrematante deste lote, arremate o LOTE 01 (VW/17.250 E), O EQUIPAMENTO PODERÁ PERMANECER NO CAMINHÃO. NO ESTADO.  ANO: 2010 / 2011 OBS:  EQUIPAMENTO OK - ESTAVA OPERACIONAL")</f>
      </c>
      <c r="C12" s="4" t="inlineStr">
        <is>
          <t>Vendido</t>
        </is>
      </c>
      <c r="D12" s="4" t="inlineStr">
        <is>
          <t>1</t>
        </is>
      </c>
      <c r="E12" s="5" t="inlineStr">
        <is>
          <t>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=HYPERLINK("https://www.leilaoonline.net/lote/detalhe/180408", "003")</f>
      </c>
      <c r="B13" s="4" t="s">
        <f>=HYPERLINK("https://www.leilaoonline.net/lote/detalhe/180408", " CAMINHÃO FORD/CARGO 1722 E - 6X2 -NO CHASSI - SEM IMPLEMENTO. NO ESTADO. ANO: 2008 / 2009  PLACA:  AQQ7G99 CHASSI:  9BFYCE7V69BB18217 RENAVAM 988589478. KILOMETR.  34464. OBS:  VEÍCULO OK - ESTAVA OPERACIONAL. DETALHES NA SÍNTESE ANEXO. ")</f>
      </c>
      <c r="C13" s="4" t="inlineStr">
        <is>
          <t>Vendido</t>
        </is>
      </c>
      <c r="D13" s="4" t="inlineStr">
        <is>
          <t>43</t>
        </is>
      </c>
      <c r="E13" s="5" t="inlineStr">
        <is>
          <t>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=HYPERLINK("https://www.leilaoonline.net/lote/detalhe/180405", "004")</f>
      </c>
      <c r="B14" s="4" t="s">
        <f>=HYPERLINK("https://www.leilaoonline.net/lote/detalhe/180405", " IMPLEMENTO COMPACTADOR DE LIXO 19 M3 - OBS.  Caso o arrematante deste lote, arremate o LOTE 03 (FORD/CARGO 1722), O EQUIPAMENTO PODERÁ PERMANECER NO CAMINHÃO. NO ESTADO.  ANO: 2008 OBS:  EQUIPAMENTO OK - ESTAVA OPERACIONAL")</f>
      </c>
      <c r="C14" s="4" t="inlineStr">
        <is>
          <t>Vendido</t>
        </is>
      </c>
      <c r="D14" s="4" t="inlineStr">
        <is>
          <t>4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=HYPERLINK("https://www.leilaoonline.net/lote/detalhe/180413", "005")</f>
      </c>
      <c r="B15" s="4" t="s">
        <f>=HYPERLINK("https://www.leilaoonline.net/lote/detalhe/180413", " CAMINHAO VW 17.280 - 6X2 - C0M COMPACTADOR USIMECA 19 M3. NO ESTADO.  ANO: 2013 / 2014 PLACA:  FGQ3314 CHASSI:  953658242ER416558 RENAVAM 996009418. KILOMETR.  470.000 (aproximadamente) OBS:  MOTOR C/ PROBLEMAS - SEM CARDAN E DIFERENCIAL - FALTA CILINDROS DO IMPLEMENTO COMPACTADOR - PODENDO FALTAR ")</f>
      </c>
      <c r="C15" s="4" t="inlineStr">
        <is>
          <t>Vendido</t>
        </is>
      </c>
      <c r="D15" s="4" t="inlineStr">
        <is>
          <t>4</t>
        </is>
      </c>
      <c r="E15" s="5" t="inlineStr">
        <is>
          <t>65.000,00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=HYPERLINK("https://www.leilaoonline.net/lote/detalhe/180414", "006")</f>
      </c>
      <c r="B16" s="4" t="s">
        <f>=HYPERLINK("https://www.leilaoonline.net/lote/detalhe/180414", " ESCAVADEIRA HIDRAULICA CATERPILLAR, 320DL. NO ESTADO.  ANO: 2008 PLACA:  N. 10001237 CHASSI:  CAT0320DTA8F00796 OBS:  SEM MOTOR - FALTA MATERIAL RODANTE (RODAS GUIAS), ROLETES E BOMBA HIDRÁULICA - SEM MÓDULO DA GABINE - PROBLEMAS NOS MOTORES DE TRANSLAÇÃO - A. DETALHES NA SÍNTESE ANEXO.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=HYPERLINK("https://www.leilaoonline.net/lote/detalhe/180407", "007")</f>
      </c>
      <c r="B17" s="4" t="s">
        <f>=HYPERLINK("https://www.leilaoonline.net/lote/detalhe/180407", " CAMINHAO CAVALO MECANICO FORD 1933 -  18 TON - 4X2 . NO ESTADO.  ANO: 2012 PLACA:  FCB6D33 CHASSI:  9BFYEB5J1DBL09851 RENAVAM 467780153. KILOMETR.  403.000 (Aproximadamente) OBS:  VEÍCULO OK - ESTAVA OPERACIONAL")</f>
      </c>
      <c r="C17" s="4" t="inlineStr">
        <is>
          <t>Vendido</t>
        </is>
      </c>
      <c r="D17" s="4" t="inlineStr">
        <is>
          <t>4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=HYPERLINK("https://www.leilaoonline.net/lote/detalhe/180406", "008")</f>
      </c>
      <c r="B18" s="4" t="s">
        <f>=HYPERLINK("https://www.leilaoonline.net/lote/detalhe/180406", " CAIXAS COMPACTADORA ESTACIONÁRIA 17 M3 - Nº353 - REF. 1.01.032 OBS:  NECESSITA DE REFORMA - FORA DE OPERAÇÃO - PODENDO FALTAR PEÇAS OU COMPONENTES - VENDA NO ESTADO EM QUE SE ENCONTRA")</f>
      </c>
      <c r="C18" s="4" t="inlineStr">
        <is>
          <t>Vendido</t>
        </is>
      </c>
      <c r="D18" s="4" t="inlineStr">
        <is>
          <t>44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=HYPERLINK("https://www.leilaoonline.net/lote/detalhe/180409", "009")</f>
      </c>
      <c r="B19" s="4" t="s">
        <f>=HYPERLINK("https://www.leilaoonline.net/lote/detalhe/180409", " CAIXAS COMPACTADORA ESTACIONÁRIA 17 M3 - Nº10 - REF. 2.03.002 OBS:  NECESSITA DE REFORMA - FORA DE OPERAÇÃO - PODENDO FALTAR PEÇAS OU COMPONENTES - VENDA NO ESTADO EM QUE SE ENCONTRA")</f>
      </c>
      <c r="C19" s="4" t="inlineStr">
        <is>
          <t>Vendido</t>
        </is>
      </c>
      <c r="D19" s="4" t="inlineStr">
        <is>
          <t>43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=HYPERLINK("https://www.leilaoonline.net/lote/detalhe/180410", "010")</f>
      </c>
      <c r="B20" s="4" t="s">
        <f>=HYPERLINK("https://www.leilaoonline.net/lote/detalhe/180410", " CAIXAS COMPACTADORA ESTACIONÁRIA 17 M3 - Nº06  OBS:  NECESSITA DE REFORMA - FORA DE OPERAÇÃO - PODENDO FALTAR PEÇAS OU COMPONENTES - VENDA NO ESTADO EM QUE SE ENCONTRA")</f>
      </c>
      <c r="C20" s="4" t="inlineStr">
        <is>
          <t>Vendido</t>
        </is>
      </c>
      <c r="D20" s="4" t="inlineStr">
        <is>
          <t>38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=HYPERLINK("https://www.leilaoonline.net/lote/detalhe/180411", "011")</f>
      </c>
      <c r="B21" s="4" t="s">
        <f>=HYPERLINK("https://www.leilaoonline.net/lote/detalhe/180411", " CAIXAS COMPACTADORA ESTACIONÁRIA 07 M3 - Nº227 OBS:  NECESSITA DE REFORMA - FORA DE OPERAÇÃO - PODENDO FALTAR PEÇAS OU COMPONENTES - VENDA NO ESTADO EM QUE SE ENCONTRA")</f>
      </c>
      <c r="C21" s="4" t="inlineStr">
        <is>
          <t>Venda condicional</t>
        </is>
      </c>
      <c r="D21" s="4" t="inlineStr">
        <is>
          <t>12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=HYPERLINK("https://www.leilaoonline.net/lote/detalhe/180412", "012")</f>
      </c>
      <c r="B22" s="4" t="s">
        <f>=HYPERLINK("https://www.leilaoonline.net/lote/detalhe/180412", " CAIXAS COMPACTADORA ESTACIONÁRIA 07 M3 - S/ Nº OBS:  NECESSITA DE REFORMA - FORA DE OPERAÇÃO - PODENDO FALTAR PEÇAS OU COMPONENTES - VENDA NO ESTADO EM QUE SE ENCONTRA")</f>
      </c>
      <c r="C22" s="4" t="inlineStr">
        <is>
          <t>Venda condicional</t>
        </is>
      </c>
      <c r="D22" s="4" t="inlineStr">
        <is>
          <t>11</t>
        </is>
      </c>
      <c r="E22" s="5" t="inlineStr">
        <is>
          <t>8.000,00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2026-06-29T22:57:23.00Z</dcterms:created>
  <dc:creator>Tellks Tecnologia</dc:creator>
  <cp:revision>0</cp:revision>
</cp:coreProperties>
</file>