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=HYPERLINK("https://www.leilaoonline.net/lote/detalhe/181804", "001")</f>
      </c>
      <c r="B11" s="4" t="s">
        <f>=HYPERLINK("https://www.leilaoonline.net/lote/detalhe/181804", "[ VÍDEO ] GERADOR 30KVA MOTOR YANMAR 4 CILINDRO")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=HYPERLINK("https://www.leilaoonline.net/lote/detalhe/182323", "002")</f>
      </c>
      <c r="B12" s="4" t="s">
        <f>=HYPERLINK("https://www.leilaoonline.net/lote/detalhe/182323", " BOMBA HIDRAULICA HYUNDAI 210 LC7")</f>
      </c>
      <c r="C12" s="4" t="inlineStr">
        <is>
          <t>Vendido</t>
        </is>
      </c>
      <c r="D12" s="4" t="inlineStr">
        <is>
          <t>2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=HYPERLINK("https://www.leilaoonline.net/lote/detalhe/182515", "003")</f>
      </c>
      <c r="B13" s="4" t="s">
        <f>=HYPERLINK("https://www.leilaoonline.net/lote/detalhe/182515", "TRATOR DE ESTEIRA HANOMAG. MOTOR MERCEDES")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27.000,00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=HYPERLINK("https://www.leilaoonline.net/lote/detalhe/181806", "004")</f>
      </c>
      <c r="B14" s="4" t="s">
        <f>=HYPERLINK("https://www.leilaoonline.net/lote/detalhe/181806", " TRANSMISSÃO CAT 631E AUTOMATICA")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=HYPERLINK("https://www.leilaoonline.net/lote/detalhe/182516", "005")</f>
      </c>
      <c r="B15" s="4" t="s">
        <f>=HYPERLINK("https://www.leilaoonline.net/lote/detalhe/182516", "[ VÍDEO ] ESCAVADEIRA FIATALLIS FE105 ANO 1989")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60.000,00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=HYPERLINK("https://www.leilaoonline.net/lote/detalhe/181810", "006")</f>
      </c>
      <c r="B16" s="4" t="s">
        <f>=HYPERLINK("https://www.leilaoonline.net/lote/detalhe/181810", " PNEU MEDIDA  33.5.35")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=HYPERLINK("https://www.leilaoonline.net/lote/detalhe/181807", "007")</f>
      </c>
      <c r="B17" s="4" t="s">
        <f>=HYPERLINK("https://www.leilaoonline.net/lote/detalhe/181807", " MOTOR 3408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=HYPERLINK("https://www.leilaoonline.net/lote/detalhe/181812", "008")</f>
      </c>
      <c r="B18" s="4" t="s">
        <f>=HYPERLINK("https://www.leilaoonline.net/lote/detalhe/181812", " PAR DE DIFERENCIAL P/W20 E W30")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=HYPERLINK("https://www.leilaoonline.net/lote/detalhe/181811", "009")</f>
      </c>
      <c r="B19" s="4" t="s">
        <f>=HYPERLINK("https://www.leilaoonline.net/lote/detalhe/181811", " MANIPULADOR JCB 535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=HYPERLINK("https://www.leilaoonline.net/lote/detalhe/181813", "010")</f>
      </c>
      <c r="B20" s="4" t="s">
        <f>=HYPERLINK("https://www.leilaoonline.net/lote/detalhe/181813", "ACABADORA CIBER SA 14 ANO 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=HYPERLINK("https://www.leilaoonline.net/lote/detalhe/181801", "011")</f>
      </c>
      <c r="B21" s="4" t="s">
        <f>=HYPERLINK("https://www.leilaoonline.net/lote/detalhe/181801", "[ VÍDEO ] ESCAVADEIRA CATERPILLAR 336-D ANO 2013 COM APROX. 13.000 HRS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=HYPERLINK("https://www.leilaoonline.net/lote/detalhe/181764", "012")</f>
      </c>
      <c r="B22" s="4" t="s">
        <f>=HYPERLINK("https://www.leilaoonline.net/lote/detalhe/181764", " BRAÇO DA CONCHA DA ESCAVADEIRA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=HYPERLINK("https://www.leilaoonline.net/lote/detalhe/181741", "013")</f>
      </c>
      <c r="B23" s="4" t="s">
        <f>=HYPERLINK("https://www.leilaoonline.net/lote/detalhe/181741", " ESCAVADEIRA CATERPILLAR 320DL OPERACIONAL C/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=HYPERLINK("https://www.leilaoonline.net/lote/detalhe/181871", "014")</f>
      </c>
      <c r="B24" s="4" t="s">
        <f>=HYPERLINK("https://www.leilaoonline.net/lote/detalhe/181871", " RADIADOR MOTO SCRAPER 631C")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=HYPERLINK("https://www.leilaoonline.net/lote/detalhe/182594", "015")</f>
      </c>
      <c r="B25" s="4" t="s">
        <f>=HYPERLINK("https://www.leilaoonline.net/lote/detalhe/182594", "MOTOR VOLVO D6 DEUTZ APLICAÇÕES EM ACABADORA, FRESA, RECICLADORA E MÁQUINAS VOLVO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=HYPERLINK("https://www.leilaoonline.net/lote/detalhe/181750", "016")</f>
      </c>
      <c r="B26" s="4" t="s">
        <f>=HYPERLINK("https://www.leilaoonline.net/lote/detalhe/181750", "[ VÍDEO ] Empilhadeira Hyster H170HD diesel 2008 operacional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=HYPERLINK("https://www.leilaoonline.net/lote/detalhe/181757", "017")</f>
      </c>
      <c r="B27" s="4" t="s">
        <f>=HYPERLINK("https://www.leilaoonline.net/lote/detalhe/181757", "[ VÍDEO ]  EMPILHADEIRA TOYOTA MOTOR MECEDES 366 CAIXA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=HYPERLINK("https://www.leilaoonline.net/lote/detalhe/181766", "018")</f>
      </c>
      <c r="B28" s="4" t="s">
        <f>=HYPERLINK("https://www.leilaoonline.net/lote/detalhe/181766", " ROLO DE PNEU DYNAPAC CP27 ANO 80 C/MOTOR OM352 TRANSFORMADO EM ROLO HIDROSTATICO")</f>
      </c>
      <c r="C28" s="4" t="inlineStr">
        <is>
          <t>Vendido</t>
        </is>
      </c>
      <c r="D28" s="4" t="inlineStr">
        <is>
          <t>3</t>
        </is>
      </c>
      <c r="E28" s="5" t="inlineStr">
        <is>
          <t>80.000,00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=HYPERLINK("https://www.leilaoonline.net/lote/detalhe/181820", "019")</f>
      </c>
      <c r="B29" s="4" t="s">
        <f>=HYPERLINK("https://www.leilaoonline.net/lote/detalhe/181820", "BOMBAS DIVERSAS")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=HYPERLINK("https://www.leilaoonline.net/lote/detalhe/182038", "020")</f>
      </c>
      <c r="B30" s="4" t="s">
        <f>=HYPERLINK("https://www.leilaoonline.net/lote/detalhe/182038", " MOTOR APLICAÇÃO EM MOTO SCRAPER 631C")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=HYPERLINK("https://www.leilaoonline.net/lote/detalhe/181803", "021")</f>
      </c>
      <c r="B31" s="4" t="s">
        <f>=HYPERLINK("https://www.leilaoonline.net/lote/detalhe/181803", " MOTOR CUMMINS SMALCAN TURBINADO")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=HYPERLINK("https://www.leilaoonline.net/lote/detalhe/181713", "022")</f>
      </c>
      <c r="B32" s="4" t="s">
        <f>=HYPERLINK("https://www.leilaoonline.net/lote/detalhe/181713", "COMANDO TRASEIRO COMPLETO KOMATSU D85")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=HYPERLINK("https://www.leilaoonline.net/lote/detalhe/181721", "023")</f>
      </c>
      <c r="B33" s="4" t="s">
        <f>=HYPERLINK("https://www.leilaoonline.net/lote/detalhe/181721", "CABEÇOTE MOTOR CUMMINS ESMALCAN")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=HYPERLINK("https://www.leilaoonline.net/lote/detalhe/182744", "024")</f>
      </c>
      <c r="B34" s="4" t="s">
        <f>=HYPERLINK("https://www.leilaoonline.net/lote/detalhe/182744", " COMPRESSOR P/CAT 966")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400.00</t>
        </is>
      </c>
    </row>
    <row collapsed="false" customFormat="false" customHeight="false" hidden="false" ht="12.1" outlineLevel="0" r="35">
      <c r="A35" s="5" t="s">
        <f>=HYPERLINK("https://www.leilaoonline.net/lote/detalhe/181738", "025")</f>
      </c>
      <c r="B35" s="4" t="s">
        <f>=HYPERLINK("https://www.leilaoonline.net/lote/detalhe/181738", " 2 REDUTORES DE TRAÇÃO DA FIATALLIS FX215")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=HYPERLINK("https://www.leilaoonline.net/lote/detalhe/181754", "026")</f>
      </c>
      <c r="B36" s="4" t="s">
        <f>=HYPERLINK("https://www.leilaoonline.net/lote/detalhe/181754", "PAR DE REDUTORES DE TRAÇÃO DA VOGELLI MODELO 14AB/AB500")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=HYPERLINK("https://www.leilaoonline.net/lote/detalhe/181742", "027")</f>
      </c>
      <c r="B37" s="4" t="s">
        <f>=HYPERLINK("https://www.leilaoonline.net/lote/detalhe/181742", " PAR DE ESTEIRA DA KOMATSU PC220 COM 46 ELOS E SAPATA DE 0,60")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=HYPERLINK("https://www.leilaoonline.net/lote/detalhe/182039", "028")</f>
      </c>
      <c r="B38" s="4" t="s">
        <f>=HYPERLINK("https://www.leilaoonline.net/lote/detalhe/182039", " PTO MOTO SCRAPER 621B")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=HYPERLINK("https://www.leilaoonline.net/lote/detalhe/181714", "029")</f>
      </c>
      <c r="B39" s="4" t="s">
        <f>=HYPERLINK("https://www.leilaoonline.net/lote/detalhe/181714", "[ VÍDEO ] TRANSMISSÃO KOMATSU D85")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=HYPERLINK("https://www.leilaoonline.net/lote/detalhe/181814", "030")</f>
      </c>
      <c r="B40" s="4" t="s">
        <f>=HYPERLINK("https://www.leilaoonline.net/lote/detalhe/181814", "MOTONIVELADORA CAT 120G ANO 95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=HYPERLINK("https://www.leilaoonline.net/lote/detalhe/181815", "031")</f>
      </c>
      <c r="B41" s="4" t="s">
        <f>=HYPERLINK("https://www.leilaoonline.net/lote/detalhe/181815", "COMANDO DE TRAÇÃO D6TLX LADO ESQUERDO")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=HYPERLINK("https://www.leilaoonline.net/lote/detalhe/181816", "032")</f>
      </c>
      <c r="B42" s="4" t="s">
        <f>=HYPERLINK("https://www.leilaoonline.net/lote/detalhe/181816", "MOTOR 3306 COM PLACA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=HYPERLINK("https://www.leilaoonline.net/lote/detalhe/181817", "033")</f>
      </c>
      <c r="B43" s="4" t="s">
        <f>=HYPERLINK("https://www.leilaoonline.net/lote/detalhe/181817", "MOTOR SCANIA 112")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=HYPERLINK("https://www.leilaoonline.net/lote/detalhe/181818", "034")</f>
      </c>
      <c r="B44" s="4" t="s">
        <f>=HYPERLINK("https://www.leilaoonline.net/lote/detalhe/181818", "ENGRENAGEM DIRECIONAL DO COMANDO LATERAL DO D6T-XL")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=HYPERLINK("https://www.leilaoonline.net/lote/detalhe/181819", "035")</f>
      </c>
      <c r="B45" s="4" t="s">
        <f>=HYPERLINK("https://www.leilaoonline.net/lote/detalhe/181819", "DIVERSAS BOMBAS HIDRÁULICAS")</f>
      </c>
      <c r="C45" s="4" t="inlineStr">
        <is>
          <t>Vendido</t>
        </is>
      </c>
      <c r="D45" s="4" t="inlineStr">
        <is>
          <t>3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=HYPERLINK("https://www.leilaoonline.net/lote/detalhe/182042", "036")</f>
      </c>
      <c r="B46" s="4" t="s">
        <f>=HYPERLINK("https://www.leilaoonline.net/lote/detalhe/182042", " BOMBA BOCH DO MOTOR 3306. INJEÇÃO DIRETA")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=HYPERLINK("https://www.leilaoonline.net/lote/detalhe/182041", "037")</f>
      </c>
      <c r="B47" s="4" t="s">
        <f>=HYPERLINK("https://www.leilaoonline.net/lote/detalhe/182041", " BOMBA DE ALTA MOTOR C9")</f>
      </c>
      <c r="C47" s="4" t="inlineStr">
        <is>
          <t>Lote retirado</t>
        </is>
      </c>
      <c r="D47" s="4" t="inlineStr">
        <is>
          <t>1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=HYPERLINK("https://www.leilaoonline.net/lote/detalhe/182741", "038")</f>
      </c>
      <c r="B48" s="4" t="s">
        <f>=HYPERLINK("https://www.leilaoonline.net/lote/detalhe/182741", " BOMBA HIDRAULICA CAT 320D")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=HYPERLINK("https://www.leilaoonline.net/lote/detalhe/181805", "039")</f>
      </c>
      <c r="B49" s="4" t="s">
        <f>=HYPERLINK("https://www.leilaoonline.net/lote/detalhe/181805", "[ VÍDEO ] DISCO DE GIRO DA AKERMAN COM 79 DENTES, 36 FUROS INTERNOS, E 50 EXTERNOS")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=HYPERLINK("https://www.leilaoonline.net/lote/detalhe/181785", "040")</f>
      </c>
      <c r="B50" s="4" t="s">
        <f>=HYPERLINK("https://www.leilaoonline.net/lote/detalhe/181785", "BOMBA DIRECIONAL DO CAT D6T")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=HYPERLINK("https://www.leilaoonline.net/lote/detalhe/181751", "041")</f>
      </c>
      <c r="B51" s="4" t="s">
        <f>=HYPERLINK("https://www.leilaoonline.net/lote/detalhe/181751", "PAR DE ESTEIRA COM 49 ELOS DA ACABADORA VOGELLI 14AB2280")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=HYPERLINK("https://www.leilaoonline.net/lote/detalhe/181743", "042")</f>
      </c>
      <c r="B52" s="4" t="s">
        <f>=HYPERLINK("https://www.leilaoonline.net/lote/detalhe/181743", "2 MOTORES DE TRAÇÃO DA AKERMAN COM MOTOR HIDRÁULICO ADAPTÁVEL EM VOLVO 210, R210,PC200")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=HYPERLINK("https://www.leilaoonline.net/lote/detalhe/181773", "043")</f>
      </c>
      <c r="B53" s="4" t="s">
        <f>=HYPERLINK("https://www.leilaoonline.net/lote/detalhe/181773", " ESCARIFICADOR PATROL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=HYPERLINK("https://www.leilaoonline.net/lote/detalhe/181769", "044")</f>
      </c>
      <c r="B54" s="4" t="s">
        <f>=HYPERLINK("https://www.leilaoonline.net/lote/detalhe/181769", " CABINE MOTONIVELADORA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=HYPERLINK("https://www.leilaoonline.net/lote/detalhe/181799", "045")</f>
      </c>
      <c r="B55" s="4" t="s">
        <f>=HYPERLINK("https://www.leilaoonline.net/lote/detalhe/181799", " TRANSMISSÃO 621B")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=HYPERLINK("https://www.leilaoonline.net/lote/detalhe/181868", "046")</f>
      </c>
      <c r="B56" s="4" t="s">
        <f>=HYPERLINK("https://www.leilaoonline.net/lote/detalhe/181868", " PISTÃO DA CONCHA DA HYUNDAI 210LC-7")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=HYPERLINK("https://www.leilaoonline.net/lote/detalhe/181763", "047")</f>
      </c>
      <c r="B57" s="4" t="s">
        <f>=HYPERLINK("https://www.leilaoonline.net/lote/detalhe/181763", " MOTOR DE GIRO DA 320BL")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=HYPERLINK("https://www.leilaoonline.net/lote/detalhe/181788", "048")</f>
      </c>
      <c r="B58" s="4" t="s">
        <f>=HYPERLINK("https://www.leilaoonline.net/lote/detalhe/181788", "LÂMINA DO D6T-LX")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=HYPERLINK("https://www.leilaoonline.net/lote/detalhe/181772", "049")</f>
      </c>
      <c r="B59" s="4" t="s">
        <f>=HYPERLINK("https://www.leilaoonline.net/lote/detalhe/181772", "MASCARA FRONTAL  D6TLX")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=HYPERLINK("https://www.leilaoonline.net/lote/detalhe/181870", "050")</f>
      </c>
      <c r="B60" s="4" t="s">
        <f>=HYPERLINK("https://www.leilaoonline.net/lote/detalhe/181870", " PISTÃO DO ARRASTO DA HYUNDAI 210LC-7")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=HYPERLINK("https://www.leilaoonline.net/lote/detalhe/181725", "051")</f>
      </c>
      <c r="B61" s="4" t="s">
        <f>=HYPERLINK("https://www.leilaoonline.net/lote/detalhe/181725", "Motor komatsu PC 220")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=HYPERLINK("https://www.leilaoonline.net/lote/detalhe/181782", "052")</f>
      </c>
      <c r="B62" s="4" t="s">
        <f>=HYPERLINK("https://www.leilaoonline.net/lote/detalhe/181782", " CONTROLADOR DE FREIO GRUPO DE VALVULA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=HYPERLINK("https://www.leilaoonline.net/lote/detalhe/181749", "053")</f>
      </c>
      <c r="B63" s="4" t="s">
        <f>=HYPERLINK("https://www.leilaoonline.net/lote/detalhe/181749", " CONJUNTO HIDRÁULICO DA TRAÇÃO MESSA P/ ESTEIRA PUCHE VOGELE  MODELO 14AB2280 / 14AB/AB500")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=HYPERLINK("https://www.leilaoonline.net/lote/detalhe/181784", "054")</f>
      </c>
      <c r="B64" s="4" t="s">
        <f>=HYPERLINK("https://www.leilaoonline.net/lote/detalhe/181784", "BOMBA HIDRÁULICA DO CAT D6T")</f>
      </c>
      <c r="C64" s="4" t="inlineStr">
        <is>
          <t>Lote retirado</t>
        </is>
      </c>
      <c r="D64" s="4" t="inlineStr">
        <is>
          <t>1</t>
        </is>
      </c>
      <c r="E64" s="5" t="inlineStr">
        <is>
          <t>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=HYPERLINK("https://www.leilaoonline.net/lote/detalhe/181762", "055")</f>
      </c>
      <c r="B65" s="4" t="s">
        <f>=HYPERLINK("https://www.leilaoonline.net/lote/detalhe/181762", " RADIADOR ESCAVADEURA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=HYPERLINK("https://www.leilaoonline.net/lote/detalhe/181791", "056")</f>
      </c>
      <c r="B66" s="4" t="s">
        <f>=HYPERLINK("https://www.leilaoonline.net/lote/detalhe/181791", " TRUCK D6T LADO DIREITO SEM RODA GUIA")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=HYPERLINK("https://www.leilaoonline.net/lote/detalhe/181745", "057")</f>
      </c>
      <c r="B67" s="4" t="s">
        <f>=HYPERLINK("https://www.leilaoonline.net/lote/detalhe/181745", "COMANDO HIDRÁULICO AKERMAN EC230B")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=HYPERLINK("https://www.leilaoonline.net/lote/detalhe/181774", "058")</f>
      </c>
      <c r="B68" s="4" t="s">
        <f>=HYPERLINK("https://www.leilaoonline.net/lote/detalhe/181774", " PISTÃO DA CONCHA DA CAT 320BL")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=HYPERLINK("https://www.leilaoonline.net/lote/detalhe/181776", "059")</f>
      </c>
      <c r="B69" s="4" t="s">
        <f>=HYPERLINK("https://www.leilaoonline.net/lote/detalhe/181776", " CELA DA PATROL VOLVO G940")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=HYPERLINK("https://www.leilaoonline.net/lote/detalhe/182742", "060")</f>
      </c>
      <c r="B70" s="4" t="s">
        <f>=HYPERLINK("https://www.leilaoonline.net/lote/detalhe/182742", " RADIADOR KOMATSU D65")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=HYPERLINK("https://www.leilaoonline.net/lote/detalhe/181779", "061")</f>
      </c>
      <c r="B71" s="4" t="s">
        <f>=HYPERLINK("https://www.leilaoonline.net/lote/detalhe/181779", " MOTOR DE TRAÇÃO DIRECIONAL DO D6TXL")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=HYPERLINK("https://www.leilaoonline.net/lote/detalhe/181780", "062")</f>
      </c>
      <c r="B72" s="4" t="s">
        <f>=HYPERLINK("https://www.leilaoonline.net/lote/detalhe/181780", " BOMBA DA TRANSMISSÃO D6TXL")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=HYPERLINK("https://www.leilaoonline.net/lote/detalhe/182745", "063")</f>
      </c>
      <c r="B73" s="4" t="s">
        <f>=HYPERLINK("https://www.leilaoonline.net/lote/detalhe/182745", " COMPRESSOR DE AR")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=HYPERLINK("https://www.leilaoonline.net/lote/detalhe/181746", "064")</f>
      </c>
      <c r="B74" s="4" t="s">
        <f>=HYPERLINK("https://www.leilaoonline.net/lote/detalhe/181746", "1 MOTOR VOLVO D6 PARCIAL COM VIRABREQUIM E BOMBA INJETORA BOCHI")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=HYPERLINK("https://www.leilaoonline.net/lote/detalhe/181759", "065")</f>
      </c>
      <c r="B75" s="4" t="s">
        <f>=HYPERLINK("https://www.leilaoonline.net/lote/detalhe/181759", " 1 COROA DE GIRO DA ESCAVADEIRA CAT 336")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=HYPERLINK("https://www.leilaoonline.net/lote/detalhe/181765", "066")</f>
      </c>
      <c r="B76" s="4" t="s">
        <f>=HYPERLINK("https://www.leilaoonline.net/lote/detalhe/181765", " BRAÇO DE ARRASTO DA ESCAVADEIRA 320BL")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=HYPERLINK("https://www.leilaoonline.net/lote/detalhe/181783", "067")</f>
      </c>
      <c r="B77" s="4" t="s">
        <f>=HYPERLINK("https://www.leilaoonline.net/lote/detalhe/181783", " TURBINA E COLETOR MOTOR C9")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=HYPERLINK("https://www.leilaoonline.net/lote/detalhe/181797", "068")</f>
      </c>
      <c r="B78" s="4" t="s">
        <f>=HYPERLINK("https://www.leilaoonline.net/lote/detalhe/181797", " CARRETINHA /SEM DOCUMENTO")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=HYPERLINK("https://www.leilaoonline.net/lote/detalhe/181737", "069")</f>
      </c>
      <c r="B79" s="4" t="s">
        <f>=HYPERLINK("https://www.leilaoonline.net/lote/detalhe/181737", " MOTOR DE GIRO DE KOMATSU PC220")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4.000,00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=HYPERLINK("https://www.leilaoonline.net/lote/detalhe/181793", "070")</f>
      </c>
      <c r="B80" s="4" t="s">
        <f>=HYPERLINK("https://www.leilaoonline.net/lote/detalhe/181793", " TROCADOR DE CALOR COM BOMBA DA AGUA D6TXL")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=HYPERLINK("https://www.leilaoonline.net/lote/detalhe/181768", "071")</f>
      </c>
      <c r="B81" s="4" t="s">
        <f>=HYPERLINK("https://www.leilaoonline.net/lote/detalhe/181768", " VASOURA P/ MINI BARREGADEIRA FALTA MOTOR")</f>
      </c>
      <c r="C81" s="4" t="inlineStr">
        <is>
          <t>Vendido</t>
        </is>
      </c>
      <c r="D81" s="4" t="inlineStr">
        <is>
          <t>3</t>
        </is>
      </c>
      <c r="E81" s="5" t="inlineStr">
        <is>
          <t>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=HYPERLINK("https://www.leilaoonline.net/lote/detalhe/181748", "072")</f>
      </c>
      <c r="B82" s="4" t="s">
        <f>=HYPERLINK("https://www.leilaoonline.net/lote/detalhe/181748", "CONCHA PRA ESCAVADEIRA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=HYPERLINK("https://www.leilaoonline.net/lote/detalhe/182737", "073")</f>
      </c>
      <c r="B83" s="4" t="s">
        <f>=HYPERLINK("https://www.leilaoonline.net/lote/detalhe/182737", " 16 ROLETES INFERIORES E 4 SUPERIORES HYUNDAI 210LC7")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4.000,00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=HYPERLINK("https://www.leilaoonline.net/lote/detalhe/181867", "074")</f>
      </c>
      <c r="B84" s="4" t="s">
        <f>=HYPERLINK("https://www.leilaoonline.net/lote/detalhe/181867", " PAR DE RODA COM 10FUROS P/ MEDIDA PNEU 17,5X25")</f>
      </c>
      <c r="C84" s="4" t="inlineStr">
        <is>
          <t>Vendido</t>
        </is>
      </c>
      <c r="D84" s="4" t="inlineStr">
        <is>
          <t>2</t>
        </is>
      </c>
      <c r="E84" s="5" t="inlineStr">
        <is>
          <t>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=HYPERLINK("https://www.leilaoonline.net/lote/detalhe/181869", "075")</f>
      </c>
      <c r="B85" s="4" t="s">
        <f>=HYPERLINK("https://www.leilaoonline.net/lote/detalhe/181869", " TRANSMISSÃO MOTO SCRAPER 621, 621B, 623B, 627B")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=HYPERLINK("https://www.leilaoonline.net/lote/detalhe/181728", "076")</f>
      </c>
      <c r="B86" s="4" t="s">
        <f>=HYPERLINK("https://www.leilaoonline.net/lote/detalhe/181728", " PAR DE MOTOR DE TRAÇÃO P/ MINI ESCAVADEIRA UNIVERSAL")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=HYPERLINK("https://www.leilaoonline.net/lote/detalhe/181872", "077")</f>
      </c>
      <c r="B87" s="4" t="s">
        <f>=HYPERLINK("https://www.leilaoonline.net/lote/detalhe/181872", " RADIADOR MOTO SCRAPER 621A 621B")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=HYPERLINK("https://www.leilaoonline.net/lote/detalhe/181758", "078")</f>
      </c>
      <c r="B88" s="4" t="s">
        <f>=HYPERLINK("https://www.leilaoonline.net/lote/detalhe/181758", " PAR DE PISTÃO DO H DA W30D")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=HYPERLINK("https://www.leilaoonline.net/lote/detalhe/181777", "079")</f>
      </c>
      <c r="B89" s="4" t="s">
        <f>=HYPERLINK("https://www.leilaoonline.net/lote/detalhe/181777", " 78 SAPATAS DO RODANTE DO D6TLX")</f>
      </c>
      <c r="C89" s="4" t="inlineStr">
        <is>
          <t>Vendido</t>
        </is>
      </c>
      <c r="D89" s="4" t="inlineStr">
        <is>
          <t>3</t>
        </is>
      </c>
      <c r="E89" s="5" t="inlineStr">
        <is>
          <t>3.000,00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=HYPERLINK("https://www.leilaoonline.net/lote/detalhe/181778", "080")</f>
      </c>
      <c r="B90" s="4" t="s">
        <f>=HYPERLINK("https://www.leilaoonline.net/lote/detalhe/181778", " 7 ROLETES DO D6TLX")</f>
      </c>
      <c r="C90" s="4" t="inlineStr">
        <is>
          <t>Vendido</t>
        </is>
      </c>
      <c r="D90" s="4" t="inlineStr">
        <is>
          <t>1</t>
        </is>
      </c>
      <c r="E90" s="5" t="inlineStr">
        <is>
          <t>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=HYPERLINK("https://www.leilaoonline.net/lote/detalhe/181730", "081")</f>
      </c>
      <c r="B91" s="4" t="s">
        <f>=HYPERLINK("https://www.leilaoonline.net/lote/detalhe/181730", " RODA GUIA DA CAT 325C")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=HYPERLINK("https://www.leilaoonline.net/lote/detalhe/181796", "082")</f>
      </c>
      <c r="B92" s="4" t="s">
        <f>=HYPERLINK("https://www.leilaoonline.net/lote/detalhe/181796", " MOTOR SMALCAN")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=HYPERLINK("https://www.leilaoonline.net/lote/detalhe/181731", "083")</f>
      </c>
      <c r="B93" s="4" t="s">
        <f>=HYPERLINK("https://www.leilaoonline.net/lote/detalhe/181731", " U DE D65")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=HYPERLINK("https://www.leilaoonline.net/lote/detalhe/181733", "084")</f>
      </c>
      <c r="B94" s="4" t="s">
        <f>=HYPERLINK("https://www.leilaoonline.net/lote/detalhe/181733", " RADIADOR DE ÁGUA E ÓLEO FX215")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=HYPERLINK("https://www.leilaoonline.net/lote/detalhe/181802", "085")</f>
      </c>
      <c r="B95" s="4" t="s">
        <f>=HYPERLINK("https://www.leilaoonline.net/lote/detalhe/181802", " PAR PISTÃO FRONTAL DO D6T-LX")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=HYPERLINK("https://www.leilaoonline.net/lote/detalhe/181756", "086")</f>
      </c>
      <c r="B96" s="4" t="s">
        <f>=HYPERLINK("https://www.leilaoonline.net/lote/detalhe/181756", " BOMBA HIDRAULICA EC700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=HYPERLINK("https://www.leilaoonline.net/lote/detalhe/181747", "087")</f>
      </c>
      <c r="B97" s="4" t="s">
        <f>=HYPERLINK("https://www.leilaoonline.net/lote/detalhe/181747", "CABINE PC200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=HYPERLINK("https://www.leilaoonline.net/lote/detalhe/181781", "088")</f>
      </c>
      <c r="B98" s="4" t="s">
        <f>=HYPERLINK("https://www.leilaoonline.net/lote/detalhe/181781", " SUIVER DA CAT 320BL")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=HYPERLINK("https://www.leilaoonline.net/lote/detalhe/181760", "089")</f>
      </c>
      <c r="B99" s="4" t="s">
        <f>=HYPERLINK("https://www.leilaoonline.net/lote/detalhe/181760", " 2 ROLETE INFERIOR NOVOS PARA ESCAVADEIRA 330/336")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=HYPERLINK("https://www.leilaoonline.net/lote/detalhe/182324", "090")</f>
      </c>
      <c r="B100" s="4" t="s">
        <f>=HYPERLINK("https://www.leilaoonline.net/lote/detalhe/182324", " COMANDO HIDRAULICO CAT 320D")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=HYPERLINK("https://www.leilaoonline.net/lote/detalhe/181726", "091")</f>
      </c>
      <c r="B101" s="4" t="s">
        <f>=HYPERLINK("https://www.leilaoonline.net/lote/detalhe/181726", " RADIADOR HIDRÁULICO  CAT 325C")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=HYPERLINK("https://www.leilaoonline.net/lote/detalhe/181727", "092")</f>
      </c>
      <c r="B102" s="4" t="s">
        <f>=HYPERLINK("https://www.leilaoonline.net/lote/detalhe/181727", " RADIADOR  DE ÁGUA CAT 325C")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=HYPERLINK("https://www.leilaoonline.net/lote/detalhe/181771", "093")</f>
      </c>
      <c r="B103" s="4" t="s">
        <f>=HYPERLINK("https://www.leilaoonline.net/lote/detalhe/181771", " PISTÃO DO STICK DA FX215")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=HYPERLINK("https://www.leilaoonline.net/lote/detalhe/181732", "094")</f>
      </c>
      <c r="B104" s="4" t="s">
        <f>=HYPERLINK("https://www.leilaoonline.net/lote/detalhe/181732", " H DA CONCHA ESCAVADEIRA FX215")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=HYPERLINK("https://www.leilaoonline.net/lote/detalhe/181718", "095")</f>
      </c>
      <c r="B105" s="4" t="s">
        <f>=HYPERLINK("https://www.leilaoonline.net/lote/detalhe/181718", " RADIADOR DA ACABADORA VOGELE MODELO 14AB2280 / 14AB/AB500")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=HYPERLINK("https://www.leilaoonline.net/lote/detalhe/181719", "096")</f>
      </c>
      <c r="B106" s="4" t="s">
        <f>=HYPERLINK("https://www.leilaoonline.net/lote/detalhe/181719", " ESTEIRA DE PUCHE VOGELE  MODELO 14AB2280 / 14AB/AB500")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=HYPERLINK("https://www.leilaoonline.net/lote/detalhe/181720", "097")</f>
      </c>
      <c r="B107" s="4" t="s">
        <f>=HYPERLINK("https://www.leilaoonline.net/lote/detalhe/181720", " CONJUNTO VIRABREQUIM D7 M.025 B.030")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=HYPERLINK("https://www.leilaoonline.net/lote/detalhe/181786", "098")</f>
      </c>
      <c r="B108" s="4" t="s">
        <f>=HYPERLINK("https://www.leilaoonline.net/lote/detalhe/181786", " JOGO DE ALAVANCAS COM CARCAÇA DO PAINEL E VOLANTE VOLVO G940")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=HYPERLINK("https://www.leilaoonline.net/lote/detalhe/181787", "099")</f>
      </c>
      <c r="B109" s="4" t="s">
        <f>=HYPERLINK("https://www.leilaoonline.net/lote/detalhe/181787", " TRAVA HIDRAULICA DA CELA DA VOLVO G940")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=HYPERLINK("https://www.leilaoonline.net/lote/detalhe/181739", "100")</f>
      </c>
      <c r="B110" s="4" t="s">
        <f>=HYPERLINK("https://www.leilaoonline.net/lote/detalhe/181739", " RADIADOR DE ÁGUA DA KOMATSU PC220")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=HYPERLINK("https://www.leilaoonline.net/lote/detalhe/181735", "101")</f>
      </c>
      <c r="B111" s="4" t="s">
        <f>=HYPERLINK("https://www.leilaoonline.net/lote/detalhe/181735", " RADIADOR DE ÓLEO DA KOMATSU PC220")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=HYPERLINK("https://www.leilaoonline.net/lote/detalhe/181740", "102")</f>
      </c>
      <c r="B112" s="4" t="s">
        <f>=HYPERLINK("https://www.leilaoonline.net/lote/detalhe/181740", " RODA GUIA DE FX215")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=HYPERLINK("https://www.leilaoonline.net/lote/detalhe/181753", "103")</f>
      </c>
      <c r="B113" s="4" t="s">
        <f>=HYPERLINK("https://www.leilaoonline.net/lote/detalhe/181753", " 2 RODA GUIA DE ACABADORA VOGELLI 14AB/AB500")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=HYPERLINK("https://www.leilaoonline.net/lote/detalhe/181752", "104")</f>
      </c>
      <c r="B114" s="4" t="s">
        <f>=HYPERLINK("https://www.leilaoonline.net/lote/detalhe/181752", " PAR DE MOLAS DA ACADORA VOGELLI 14AB/AB500")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=HYPERLINK("https://www.leilaoonline.net/lote/detalhe/181736", "105")</f>
      </c>
      <c r="B115" s="4" t="s">
        <f>=HYPERLINK("https://www.leilaoonline.net/lote/detalhe/181736", "[ VÍDEO ] COROA DE GIRO FIATALLIS FX215")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=HYPERLINK("https://www.leilaoonline.net/lote/detalhe/181770", "106")</f>
      </c>
      <c r="B116" s="4" t="s">
        <f>=HYPERLINK("https://www.leilaoonline.net/lote/detalhe/181770", " PISTÃO DO CAIXOTE 621S")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=HYPERLINK("https://www.leilaoonline.net/lote/detalhe/181744", "107")</f>
      </c>
      <c r="B117" s="4" t="s">
        <f>=HYPERLINK("https://www.leilaoonline.net/lote/detalhe/181744", " RADIADOR DE OLEO DA ESCAVADEIRA VOLVO 210")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=HYPERLINK("https://www.leilaoonline.net/lote/detalhe/181734", "108")</f>
      </c>
      <c r="B118" s="4" t="s">
        <f>=HYPERLINK("https://www.leilaoonline.net/lote/detalhe/181734", "PAR DE BRAÇINHOS E 2 PINOS DA CONCHA DA FX215")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=HYPERLINK("https://www.leilaoonline.net/lote/detalhe/181722", "109")</f>
      </c>
      <c r="B119" s="4" t="s">
        <f>=HYPERLINK("https://www.leilaoonline.net/lote/detalhe/181722", " MANGOTE COM BOMBA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=HYPERLINK("https://www.leilaoonline.net/lote/detalhe/181716", "110")</f>
      </c>
      <c r="B120" s="4" t="s">
        <f>=HYPERLINK("https://www.leilaoonline.net/lote/detalhe/181716", " MOTO BOMBA MOTOR TOYAMA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=HYPERLINK("https://www.leilaoonline.net/lote/detalhe/182517", "111")</f>
      </c>
      <c r="B121" s="4" t="s">
        <f>=HYPERLINK("https://www.leilaoonline.net/lote/detalhe/182517", "DIFERENCIAL C/ TRANSMISSÃO HWB140S 1977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=HYPERLINK("https://www.leilaoonline.net/lote/detalhe/181717", "112")</f>
      </c>
      <c r="B122" s="4" t="s">
        <f>=HYPERLINK("https://www.leilaoonline.net/lote/detalhe/181717", " LOTE DE DIVERSAS FERRAMENTAS")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=HYPERLINK("https://www.leilaoonline.net/lote/detalhe/181723", "113")</f>
      </c>
      <c r="B123" s="4" t="s">
        <f>=HYPERLINK("https://www.leilaoonline.net/lote/detalhe/181723", " PEÇAS DIVERSAS")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=HYPERLINK("https://www.leilaoonline.net/lote/detalhe/182326", "114")</f>
      </c>
      <c r="B124" s="4" t="s">
        <f>=HYPERLINK("https://www.leilaoonline.net/lote/detalhe/182326", " MOTOR MERCEDES 366A TURBINADO")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=HYPERLINK("https://www.leilaoonline.net/lote/detalhe/182325", "115")</f>
      </c>
      <c r="B125" s="4" t="s">
        <f>=HYPERLINK("https://www.leilaoonline.net/lote/detalhe/182325", " PAR DE COLAR DO AD7 FIAT")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=HYPERLINK("https://www.leilaoonline.net/lote/detalhe/182327", "116")</f>
      </c>
      <c r="B126" s="4" t="s">
        <f>=HYPERLINK("https://www.leilaoonline.net/lote/detalhe/182327", " 2 ROLETES DA VOLVO 210 E 1 DO AD7")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=HYPERLINK("https://www.leilaoonline.net/lote/detalhe/182475", "117")</f>
      </c>
      <c r="B127" s="4" t="s">
        <f>=HYPERLINK("https://www.leilaoonline.net/lote/detalhe/182475", "[ VÍDEO ] MOTONIVELADORA FIATALLIS FG85 ANO 1987 OPERACIONAL")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90.000,00</t>
        </is>
      </c>
      <c r="F127" s="4" t="inlineStr">
        <is>
          <t>5000.00</t>
        </is>
      </c>
    </row>
    <row collapsed="false" customFormat="false" customHeight="false" hidden="false" ht="12.1" outlineLevel="0" r="128">
      <c r="A128" s="5" t="s">
        <f>=HYPERLINK("https://www.leilaoonline.net/lote/detalhe/182476", "118")</f>
      </c>
      <c r="B128" s="4" t="s">
        <f>=HYPERLINK("https://www.leilaoonline.net/lote/detalhe/182476", "TRATOR DE PNEU NEW HOLLAND 8630 AO 2002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=HYPERLINK("https://www.leilaoonline.net/lote/detalhe/182562", "119")</f>
      </c>
      <c r="B129" s="4" t="s">
        <f>=HYPERLINK("https://www.leilaoonline.net/lote/detalhe/182562", "ESCAVADEIRA HYUNDAI R220LC-9S ANO 2013 OPERACIONAL COM  APROX. 10.000 HRS COM RODANTE MEIA VIDA")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200.000,00</t>
        </is>
      </c>
      <c r="F129" s="4" t="inlineStr">
        <is>
          <t>10000.00</t>
        </is>
      </c>
    </row>
    <row collapsed="false" customFormat="false" customHeight="false" hidden="false" ht="12.1" outlineLevel="0" r="130">
      <c r="A130" s="5" t="s">
        <f>=HYPERLINK("https://www.leilaoonline.net/lote/detalhe/182563", "120")</f>
      </c>
      <c r="B130" s="4" t="s">
        <f>=HYPERLINK("https://www.leilaoonline.net/lote/detalhe/182563", "[ VÍDEO ] ESCAVADEIRA NEW HOLLAND E215B COM APROX. 7.000 HRS  ANO 2010 OPERACIONAL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100.000,00</t>
        </is>
      </c>
      <c r="F130" s="4" t="inlineStr">
        <is>
          <t>10000.00</t>
        </is>
      </c>
    </row>
    <row collapsed="false" customFormat="false" customHeight="false" hidden="false" ht="12.1" outlineLevel="0" r="131">
      <c r="A131" s="5" t="s">
        <f>=HYPERLINK("https://www.leilaoonline.net/lote/detalhe/182591", "121")</f>
      </c>
      <c r="B131" s="4" t="s">
        <f>=HYPERLINK("https://www.leilaoonline.net/lote/detalhe/182591", "[ VÍDEO ] ESCAVADEIRA JOHN DEERE 350G-LC OPERACIONAL COM APROX. 7.000 HRS ANO 2019 OPERACIONAL")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500.000,00</t>
        </is>
      </c>
      <c r="F131" s="4" t="inlineStr">
        <is>
          <t>10000.00</t>
        </is>
      </c>
    </row>
    <row collapsed="false" customFormat="false" customHeight="false" hidden="false" ht="12.1" outlineLevel="0" r="132">
      <c r="A132" s="5" t="s">
        <f>=HYPERLINK("https://www.leilaoonline.net/lote/detalhe/182592", "122")</f>
      </c>
      <c r="B132" s="4" t="s">
        <f>=HYPERLINK("https://www.leilaoonline.net/lote/detalhe/182592", "[ VÍDEO ] ESCAVADEIRA HYUNDAI R330LC-9S ANO 2013 OPERACIONAL COM APROX. 9.000 HRS E RODANTE MEIA VIDA")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300.000,00</t>
        </is>
      </c>
      <c r="F132" s="4" t="inlineStr">
        <is>
          <t>10000.00</t>
        </is>
      </c>
    </row>
    <row collapsed="false" customFormat="false" customHeight="false" hidden="false" ht="12.1" outlineLevel="0" r="133">
      <c r="A133" s="5" t="s">
        <f>=HYPERLINK("https://www.leilaoonline.net/lote/detalhe/182593", "123")</f>
      </c>
      <c r="B133" s="4" t="s">
        <f>=HYPERLINK("https://www.leilaoonline.net/lote/detalhe/182593", "LOTE DE 5 MOTO SCRAPER 631E AMBOS ANO 1988 E 01 TRATOR DE ESTEIRA D9H ANO 1976. OPERACIONAIS")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800.000,00</t>
        </is>
      </c>
      <c r="F133" s="4" t="inlineStr">
        <is>
          <t>10000.00</t>
        </is>
      </c>
    </row>
    <row collapsed="false" customFormat="false" customHeight="false" hidden="false" ht="12.1" outlineLevel="0" r="134">
      <c r="A134" s="5" t="s">
        <f>=HYPERLINK("https://www.leilaoonline.net/lote/detalhe/182735", "124")</f>
      </c>
      <c r="B134" s="4" t="s">
        <f>=HYPERLINK("https://www.leilaoonline.net/lote/detalhe/182735", " BOMBA DOSADORA MOTOR 3306")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=HYPERLINK("https://www.leilaoonline.net/lote/detalhe/182748", "125")</f>
      </c>
      <c r="B135" s="4" t="s">
        <f>=HYPERLINK("https://www.leilaoonline.net/lote/detalhe/182748", " BOMBA DUPLA P/DOIS COMANDO")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=HYPERLINK("https://www.leilaoonline.net/lote/detalhe/182740", "126")</f>
      </c>
      <c r="B136" s="4" t="s">
        <f>=HYPERLINK("https://www.leilaoonline.net/lote/detalhe/182740", " BOMBA SIMPLES COM BOMBA RECALQUE")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=HYPERLINK("https://www.leilaoonline.net/lote/detalhe/182747", "127")</f>
      </c>
      <c r="B137" s="4" t="s">
        <f>=HYPERLINK("https://www.leilaoonline.net/lote/detalhe/182747", " COMANDO HIDRAULICO VOLVO G940")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=HYPERLINK("https://www.leilaoonline.net/lote/detalhe/182743", "128")</f>
      </c>
      <c r="B138" s="4" t="s">
        <f>=HYPERLINK("https://www.leilaoonline.net/lote/detalhe/182743", " CARCAÇA DE PNEU 20,5X25")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=HYPERLINK("https://www.leilaoonline.net/lote/detalhe/182734", "129")</f>
      </c>
      <c r="B139" s="4" t="s">
        <f>=HYPERLINK("https://www.leilaoonline.net/lote/detalhe/182734", " PAR DE ESTEIRA R210LC7 MEIA VIDA")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=HYPERLINK("https://www.leilaoonline.net/lote/detalhe/182738", "130")</f>
      </c>
      <c r="B140" s="4" t="s">
        <f>=HYPERLINK("https://www.leilaoonline.net/lote/detalhe/182738", "[ VÍDEO ] COROA DE GIRO DA CAT 320D")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=HYPERLINK("https://www.leilaoonline.net/lote/detalhe/182736", "131")</f>
      </c>
      <c r="B141" s="4" t="s">
        <f>=HYPERLINK("https://www.leilaoonline.net/lote/detalhe/182736", "[ VÍDEO ] COROA DE GIRO DA HYUNDAI 210LC7")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=HYPERLINK("https://www.leilaoonline.net/lote/detalhe/182739", "132")</f>
      </c>
      <c r="B142" s="4" t="s">
        <f>=HYPERLINK("https://www.leilaoonline.net/lote/detalhe/182739", " PAR DE MOTOR DE TRAÇÃO DA HYUNDAI 210LC7")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=HYPERLINK("https://www.leilaoonline.net/lote/detalhe/182746", "133")</f>
      </c>
      <c r="B143" s="4" t="s">
        <f>=HYPERLINK("https://www.leilaoonline.net/lote/detalhe/182746", " MOTOR DE GIRO DA HYUNDAI 210LC7")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=HYPERLINK("https://www.leilaoonline.net/lote/detalhe/183085", "134")</f>
      </c>
      <c r="B144" s="4" t="s">
        <f>=HYPERLINK("https://www.leilaoonline.net/lote/detalhe/183085", "[ VÍDEO ] BLOCO 3306 COM VIRABREQUIM, EIXO, BIELAS B30 E M40")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=HYPERLINK("https://www.leilaoonline.net/lote/detalhe/183084", "135")</f>
      </c>
      <c r="B145" s="4" t="s">
        <f>=HYPERLINK("https://www.leilaoonline.net/lote/detalhe/183084", " BLOCO CUMMINS SERIE B C/VIRABREQUIM E COMANDO")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=HYPERLINK("https://www.leilaoonline.net/lote/detalhe/183083", "136")</f>
      </c>
      <c r="B146" s="4" t="s">
        <f>=HYPERLINK("https://www.leilaoonline.net/lote/detalhe/183083", " CABEÇOTE 3306 C/VALVULAS")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=HYPERLINK("https://www.leilaoonline.net/lote/detalhe/183086", "137")</f>
      </c>
      <c r="B147" s="4" t="s">
        <f>=HYPERLINK("https://www.leilaoonline.net/lote/detalhe/183086", " CABEÇOTE CUMMINS SERE B")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2026-03-27T00:23:06.00Z</dcterms:created>
  <dc:creator>Tellks Tecnologia</dc:creator>
  <cp:revision>0</cp:revision>
</cp:coreProperties>
</file>