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ELETRODOS * ARAMES * PEÇAS * ALMOXARIFADO * VARETAS MIG 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05/07/2023 10:30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Gustavo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=HYPERLINK("https://www.leilaoonline.net/lote/detalhe/184526", "001")</f>
      </c>
      <c r="B11" s="4" t="s">
        <f>=HYPERLINK("https://www.leilaoonline.net/lote/detalhe/184526", " Aproximadamente 210 Kg de eletrodo para solda")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1.200,00</t>
        </is>
      </c>
      <c r="F11" s="4" t="inlineStr">
        <is>
          <t>100.00</t>
        </is>
      </c>
    </row>
    <row collapsed="false" customFormat="false" customHeight="false" hidden="false" ht="12.1" outlineLevel="0" r="12">
      <c r="A12" s="5" t="s">
        <f>=HYPERLINK("https://www.leilaoonline.net/lote/detalhe/184546", "002")</f>
      </c>
      <c r="B12" s="4" t="s">
        <f>=HYPERLINK("https://www.leilaoonline.net/lote/detalhe/184546", " Aproximadamente 210 Kg de eletrodo para solda")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1.200,00</t>
        </is>
      </c>
      <c r="F12" s="4" t="inlineStr">
        <is>
          <t>100.00</t>
        </is>
      </c>
    </row>
    <row collapsed="false" customFormat="false" customHeight="false" hidden="false" ht="12.1" outlineLevel="0" r="13">
      <c r="A13" s="5" t="s">
        <f>=HYPERLINK("https://www.leilaoonline.net/lote/detalhe/184530", "003")</f>
      </c>
      <c r="B13" s="4" t="s">
        <f>=HYPERLINK("https://www.leilaoonline.net/lote/detalhe/184530", " Aproximadamente 210 Kg de eletrodo para solda")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1.200,00</t>
        </is>
      </c>
      <c r="F13" s="4" t="inlineStr">
        <is>
          <t>100.00</t>
        </is>
      </c>
    </row>
    <row collapsed="false" customFormat="false" customHeight="false" hidden="false" ht="12.1" outlineLevel="0" r="14">
      <c r="A14" s="5" t="s">
        <f>=HYPERLINK("https://www.leilaoonline.net/lote/detalhe/184542", "004")</f>
      </c>
      <c r="B14" s="4" t="s">
        <f>=HYPERLINK("https://www.leilaoonline.net/lote/detalhe/184542", " Aproximadamente 210 Kg de eletrodo para solda")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1.200,00</t>
        </is>
      </c>
      <c r="F14" s="4" t="inlineStr">
        <is>
          <t>100.00</t>
        </is>
      </c>
    </row>
    <row collapsed="false" customFormat="false" customHeight="false" hidden="false" ht="12.1" outlineLevel="0" r="15">
      <c r="A15" s="5" t="s">
        <f>=HYPERLINK("https://www.leilaoonline.net/lote/detalhe/184529", "005")</f>
      </c>
      <c r="B15" s="4" t="s">
        <f>=HYPERLINK("https://www.leilaoonline.net/lote/detalhe/184529", " Aproximadamente 210 Kg de eletrodo para solda")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1.200,00</t>
        </is>
      </c>
      <c r="F15" s="4" t="inlineStr">
        <is>
          <t>100.00</t>
        </is>
      </c>
    </row>
    <row collapsed="false" customFormat="false" customHeight="false" hidden="false" ht="12.1" outlineLevel="0" r="16">
      <c r="A16" s="5" t="s">
        <f>=HYPERLINK("https://www.leilaoonline.net/lote/detalhe/184543", "006")</f>
      </c>
      <c r="B16" s="4" t="s">
        <f>=HYPERLINK("https://www.leilaoonline.net/lote/detalhe/184543", " Lote com: aproximadamente 120 lâmpadas automotivas - sem uso")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800,00</t>
        </is>
      </c>
      <c r="F16" s="4" t="inlineStr">
        <is>
          <t>100.00</t>
        </is>
      </c>
    </row>
    <row collapsed="false" customFormat="false" customHeight="false" hidden="false" ht="12.1" outlineLevel="0" r="17">
      <c r="A17" s="5" t="s">
        <f>=HYPERLINK("https://www.leilaoonline.net/lote/detalhe/184548", "007")</f>
      </c>
      <c r="B17" s="4" t="s">
        <f>=HYPERLINK("https://www.leilaoonline.net/lote/detalhe/184548", " Lote de varetas de solda prata 0,747 gramas de  vareta solda prata com 45% de prata bitola de 1/8")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900,00</t>
        </is>
      </c>
      <c r="F17" s="4" t="inlineStr">
        <is>
          <t>100.00</t>
        </is>
      </c>
    </row>
    <row collapsed="false" customFormat="false" customHeight="false" hidden="false" ht="12.1" outlineLevel="0" r="18">
      <c r="A18" s="5" t="s">
        <f>=HYPERLINK("https://www.leilaoonline.net/lote/detalhe/184532", "008")</f>
      </c>
      <c r="B18" s="4" t="s">
        <f>=HYPERLINK("https://www.leilaoonline.net/lote/detalhe/184532", " Lote de graxetas industriais diversas - Aproximadamente 50 Kgs de graxetas industriais - varias medidas. 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3.400,00</t>
        </is>
      </c>
      <c r="F18" s="4" t="inlineStr">
        <is>
          <t>100.00</t>
        </is>
      </c>
    </row>
    <row collapsed="false" customFormat="false" customHeight="false" hidden="false" ht="12.1" outlineLevel="0" r="19">
      <c r="A19" s="5" t="s">
        <f>=HYPERLINK("https://www.leilaoonline.net/lote/detalhe/184545", "009")</f>
      </c>
      <c r="B19" s="4" t="s">
        <f>=HYPERLINK("https://www.leilaoonline.net/lote/detalhe/184545", " Lote de arame mig especial aproximadamente 145 Kgs 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6.500,00</t>
        </is>
      </c>
      <c r="F19" s="4" t="inlineStr">
        <is>
          <t>200.00</t>
        </is>
      </c>
    </row>
    <row collapsed="false" customFormat="false" customHeight="false" hidden="false" ht="12.1" outlineLevel="0" r="20">
      <c r="A20" s="5" t="s">
        <f>=HYPERLINK("https://www.leilaoonline.net/lote/detalhe/184538", "010")</f>
      </c>
      <c r="B20" s="4" t="s">
        <f>=HYPERLINK("https://www.leilaoonline.net/lote/detalhe/184538", " Lote de eletrodo especial - Aproximadamente 180 Kg")</f>
      </c>
      <c r="C20" s="4" t="inlineStr">
        <is>
          <t>Vendido</t>
        </is>
      </c>
      <c r="D20" s="4" t="inlineStr">
        <is>
          <t>1</t>
        </is>
      </c>
      <c r="E20" s="5" t="inlineStr">
        <is>
          <t>1.800,00</t>
        </is>
      </c>
      <c r="F20" s="4" t="inlineStr">
        <is>
          <t>100.00</t>
        </is>
      </c>
    </row>
    <row collapsed="false" customFormat="false" customHeight="false" hidden="false" ht="12.1" outlineLevel="0" r="21">
      <c r="A21" s="5" t="s">
        <f>=HYPERLINK("https://www.leilaoonline.net/lote/detalhe/184547", "011")</f>
      </c>
      <c r="B21" s="4" t="s">
        <f>=HYPERLINK("https://www.leilaoonline.net/lote/detalhe/184547", " Lote de eletrodo de bronze - Aproximadamente 30 Kg 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2.200,00</t>
        </is>
      </c>
      <c r="F21" s="4" t="inlineStr">
        <is>
          <t>100.00</t>
        </is>
      </c>
    </row>
    <row collapsed="false" customFormat="false" customHeight="false" hidden="false" ht="12.1" outlineLevel="0" r="22">
      <c r="A22" s="5" t="s">
        <f>=HYPERLINK("https://www.leilaoonline.net/lote/detalhe/184527", "012")</f>
      </c>
      <c r="B22" s="4" t="s">
        <f>=HYPERLINK("https://www.leilaoonline.net/lote/detalhe/184527", " Lote de correntes: 10 metros de corrente dupla asa 40 - 10,62 metros de corrente asa 60 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400,00</t>
        </is>
      </c>
      <c r="F22" s="4" t="inlineStr">
        <is>
          <t>100.00</t>
        </is>
      </c>
    </row>
    <row collapsed="false" customFormat="false" customHeight="false" hidden="false" ht="12.1" outlineLevel="0" r="23">
      <c r="A23" s="5" t="s">
        <f>=HYPERLINK("https://www.leilaoonline.net/lote/detalhe/184541", "013")</f>
      </c>
      <c r="B23" s="4" t="s">
        <f>=HYPERLINK("https://www.leilaoonline.net/lote/detalhe/184541", " Lote de peças industriais - Serra não inclusa")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3.500,00</t>
        </is>
      </c>
      <c r="F23" s="4" t="inlineStr">
        <is>
          <t>100.00</t>
        </is>
      </c>
    </row>
    <row collapsed="false" customFormat="false" customHeight="false" hidden="false" ht="12.1" outlineLevel="0" r="24">
      <c r="A24" s="5" t="s">
        <f>=HYPERLINK("https://www.leilaoonline.net/lote/detalhe/184536", "014")</f>
      </c>
      <c r="B24" s="4" t="s">
        <f>=HYPERLINK("https://www.leilaoonline.net/lote/detalhe/184536", " Lote diversos itens")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2.800,00</t>
        </is>
      </c>
      <c r="F24" s="4" t="inlineStr">
        <is>
          <t>100.00</t>
        </is>
      </c>
    </row>
    <row collapsed="false" customFormat="false" customHeight="false" hidden="false" ht="12.1" outlineLevel="0" r="25">
      <c r="A25" s="5" t="s">
        <f>=HYPERLINK("https://www.leilaoonline.net/lote/detalhe/184534", "015")</f>
      </c>
      <c r="B25" s="4" t="s">
        <f>=HYPERLINK("https://www.leilaoonline.net/lote/detalhe/184534", " Lote com: 06 peças de furadeira profissional bosch ")</f>
      </c>
      <c r="C25" s="4" t="inlineStr">
        <is>
          <t>Vendido</t>
        </is>
      </c>
      <c r="D25" s="4" t="inlineStr">
        <is>
          <t>1</t>
        </is>
      </c>
      <c r="E25" s="5" t="inlineStr">
        <is>
          <t>900,00</t>
        </is>
      </c>
      <c r="F25" s="4" t="inlineStr">
        <is>
          <t>100.00</t>
        </is>
      </c>
    </row>
    <row collapsed="false" customFormat="false" customHeight="false" hidden="false" ht="12.1" outlineLevel="0" r="26">
      <c r="A26" s="5" t="s">
        <f>=HYPERLINK("https://www.leilaoonline.net/lote/detalhe/184533", "016")</f>
      </c>
      <c r="B26" s="4" t="s">
        <f>=HYPERLINK("https://www.leilaoonline.net/lote/detalhe/184533", " Aproximadamente 100 Kgs de vareta tig especial 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2.500,00</t>
        </is>
      </c>
      <c r="F26" s="4" t="inlineStr">
        <is>
          <t>100.00</t>
        </is>
      </c>
    </row>
    <row collapsed="false" customFormat="false" customHeight="false" hidden="false" ht="12.1" outlineLevel="0" r="27">
      <c r="A27" s="5" t="s">
        <f>=HYPERLINK("https://www.leilaoonline.net/lote/detalhe/184528", "017")</f>
      </c>
      <c r="B27" s="4" t="s">
        <f>=HYPERLINK("https://www.leilaoonline.net/lote/detalhe/184528", " Lote de materiais diversos")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1.800,00</t>
        </is>
      </c>
      <c r="F27" s="4" t="inlineStr">
        <is>
          <t>100.00</t>
        </is>
      </c>
    </row>
    <row collapsed="false" customFormat="false" customHeight="false" hidden="false" ht="12.1" outlineLevel="0" r="28">
      <c r="A28" s="5" t="s">
        <f>=HYPERLINK("https://www.leilaoonline.net/lote/detalhe/184544", "018")</f>
      </c>
      <c r="B28" s="4" t="s">
        <f>=HYPERLINK("https://www.leilaoonline.net/lote/detalhe/184544", " Mercadorias diversas")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2.800,00</t>
        </is>
      </c>
      <c r="F28" s="4" t="inlineStr">
        <is>
          <t>100.00</t>
        </is>
      </c>
    </row>
    <row collapsed="false" customFormat="false" customHeight="false" hidden="false" ht="12.1" outlineLevel="0" r="29">
      <c r="A29" s="5" t="s">
        <f>=HYPERLINK("https://www.leilaoonline.net/lote/detalhe/184540", "019")</f>
      </c>
      <c r="B29" s="4" t="s">
        <f>=HYPERLINK("https://www.leilaoonline.net/lote/detalhe/184540", " Lote com: 32 tochas mig reformadas pronta para o uso, nãoacompanha bico, boca difusor e guia espiral. 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7.750,00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=HYPERLINK("https://www.leilaoonline.net/lote/detalhe/184531", "020")</f>
      </c>
      <c r="B30" s="4" t="s">
        <f>=HYPERLINK("https://www.leilaoonline.net/lote/detalhe/184531", " Lote com: 01 cilindro civemasa tatu marchesn - 01 cilindro case, 02 cilindros motocana, 02 caixa de transmissão antoniosi - Sem uso ")</f>
      </c>
      <c r="C30" s="4" t="inlineStr">
        <is>
          <t>Vendido</t>
        </is>
      </c>
      <c r="D30" s="4" t="inlineStr">
        <is>
          <t>1</t>
        </is>
      </c>
      <c r="E30" s="5" t="inlineStr">
        <is>
          <t>2.200,00</t>
        </is>
      </c>
      <c r="F30" s="4" t="inlineStr">
        <is>
          <t>100.00</t>
        </is>
      </c>
    </row>
    <row collapsed="false" customFormat="false" customHeight="false" hidden="false" ht="12.1" outlineLevel="0" r="31">
      <c r="A31" s="5" t="s">
        <f>=HYPERLINK("https://www.leilaoonline.net/lote/detalhe/184539", "021")</f>
      </c>
      <c r="B31" s="4" t="s">
        <f>=HYPERLINK("https://www.leilaoonline.net/lote/detalhe/184539", " Lote com: Aproximadamente 464 peças de consumíveis de solda 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1.800,00</t>
        </is>
      </c>
      <c r="F31" s="4" t="inlineStr">
        <is>
          <t>100.00</t>
        </is>
      </c>
    </row>
    <row collapsed="false" customFormat="false" customHeight="false" hidden="false" ht="12.1" outlineLevel="0" r="32">
      <c r="A32" s="5" t="s">
        <f>=HYPERLINK("https://www.leilaoonline.net/lote/detalhe/184535", "022")</f>
      </c>
      <c r="B32" s="4" t="s">
        <f>=HYPERLINK("https://www.leilaoonline.net/lote/detalhe/184535", " Lote de bicos de corte")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700,00</t>
        </is>
      </c>
      <c r="F32" s="4" t="inlineStr">
        <is>
          <t>100.00</t>
        </is>
      </c>
    </row>
    <row collapsed="false" customFormat="false" customHeight="false" hidden="false" ht="12.1" outlineLevel="0" r="33">
      <c r="A33" s="5" t="s">
        <f>=HYPERLINK("https://www.leilaoonline.net/lote/detalhe/184537", "023")</f>
      </c>
      <c r="B33" s="4" t="s">
        <f>=HYPERLINK("https://www.leilaoonline.net/lote/detalhe/184537", " Lote de expandidor Hanna 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4.200,00</t>
        </is>
      </c>
      <c r="F33" s="4" t="inlineStr">
        <is>
          <t>100.00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2026-09-29T15:01:10.00Z</dcterms:created>
  <dc:creator>Tellks Tecnologia</dc:creator>
  <cp:revision>0</cp:revision>
</cp:coreProperties>
</file>