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CAMINHÕES, MÁQUINAS, PORTA PALETES, CALHAS GALVANIZADAS, PLACAS, MOTOS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19/07/2023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=HYPERLINK("https://www.leilaoonline.net/lote/detalhe/184400", "1000")</f>
      </c>
      <c r="B11" s="4" t="s">
        <f>=HYPERLINK("https://www.leilaoonline.net/lote/detalhe/184400", "[ VÍDEO ] LANCHA 19 PÉS (5,66 METROS) ANO 1990- MOD. CASCO VENTURA. EQUIPADO COM FISH FINDER- RADIO COM BLUETOOTH / SALVATAGEM COMPLETA / TRIM/BOMBA DE PORÃO / 2 BATERIAS / COLETES / SOM / ANCORA / PINTURA BOA. CARRETA INCLUSA. MOTOR INCLUSO (200 HP)")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=HYPERLINK("https://www.leilaoonline.net/lote/detalhe/184421", "1001")</f>
      </c>
      <c r="B12" s="4" t="s">
        <f>=HYPERLINK("https://www.leilaoonline.net/lote/detalhe/184421", " JET SKI SEADOO ANO 2007 (HOMOLOGADO NA MARINHA EM 2010 GTI 155/ COM CARRETINHA DE TRANSPORTE)")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37.000,00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=HYPERLINK("https://www.leilaoonline.net/lote/detalhe/184388", "1002")</f>
      </c>
      <c r="B13" s="4" t="s">
        <f>=HYPERLINK("https://www.leilaoonline.net/lote/detalhe/184388", "Toyota Hilux CD SR XA 4 FD Ano 2015/2016 - Diesel")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=HYPERLINK("https://www.leilaoonline.net/lote/detalhe/184390", "1003")</f>
      </c>
      <c r="B14" s="4" t="s">
        <f>=HYPERLINK("https://www.leilaoonline.net/lote/detalhe/184390", "LAND ROVER / DISCOVERY 4S BITURBO  ANO 2013 -DIESEL 3.0  - FUNCIONANDO / 7 LUGARES / PNEUS SEMI NOVOS / REVISÃO NOV. 2022 / 110.000 KM APROX.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=HYPERLINK("https://www.leilaoonline.net/lote/detalhe/184416", "1004")</f>
      </c>
      <c r="B15" s="4" t="s">
        <f>=HYPERLINK("https://www.leilaoonline.net/lote/detalhe/184416", " Veiculo – Volks – modelo – Variant – Ano 1973 – Colecionador – funcionando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=HYPERLINK("https://www.leilaoonline.net/lote/detalhe/184551", "1005")</f>
      </c>
      <c r="B16" s="4" t="s">
        <f>=HYPERLINK("https://www.leilaoonline.net/lote/detalhe/184551", "[ VÍDEOS ] I / LAND ROVER DEFENDER 110S 2.4 - ANO 2008/2009 - DIESEL - AZUL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195.000,00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=HYPERLINK("https://www.leilaoonline.net/lote/detalhe/184473", "1007")</f>
      </c>
      <c r="B17" s="4" t="s">
        <f>=HYPERLINK("https://www.leilaoonline.net/lote/detalhe/184473", "CHEVROLET CHEVETTE ANO 1990 (DOCUMENTOS EM ORDEM) EM FUNCIONAMENTO  RELÍQUIA PARA COLECIONADORES.")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=HYPERLINK("https://www.leilaoonline.net/lote/detalhe/184462", "1008")</f>
      </c>
      <c r="B18" s="4" t="s">
        <f>=HYPERLINK("https://www.leilaoonline.net/lote/detalhe/184462", "FORD / F1000 SS ANO 1990/1990  - DIESEL -CARROCERIA ABERTA- MOTOR/CÂMBIO REVISADO/EMBREGEM NOVA/ PNEIS XBRI 295/16 - ORIGINAL")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=HYPERLINK("https://www.leilaoonline.net/lote/detalhe/184474", "1009")</f>
      </c>
      <c r="B19" s="4" t="s">
        <f>=HYPERLINK("https://www.leilaoonline.net/lote/detalhe/184474", "GM CELTA 2P LIFE ANO 2006/2007 - BRANCA - FLEX")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=HYPERLINK("https://www.leilaoonline.net/lote/detalhe/186981", "1010")</f>
      </c>
      <c r="B20" s="4" t="s">
        <f>=HYPERLINK("https://www.leilaoonline.net/lote/detalhe/186981", "[ VÍDEO ] HONDA HR-V. PRETA. APROX. 108 mil Km. FLEX ANO 2016")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=HYPERLINK("https://www.leilaoonline.net/lote/detalhe/184374", "1011")</f>
      </c>
      <c r="B21" s="4" t="s">
        <f>=HYPERLINK("https://www.leilaoonline.net/lote/detalhe/184374", "[ VÍDEO ] CITRÖEN C4 20GLXA5P F . FLEX. ANO 2010/11")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16.500,00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=HYPERLINK("https://www.leilaoonline.net/lote/detalhe/184454", "1012")</f>
      </c>
      <c r="B22" s="4" t="s">
        <f>=HYPERLINK("https://www.leilaoonline.net/lote/detalhe/184454", " Nissan Frontier S. 4x4. Diesel. Ano 2014")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=HYPERLINK("https://www.leilaoonline.net/lote/detalhe/184455", "1013")</f>
      </c>
      <c r="B23" s="4" t="s">
        <f>=HYPERLINK("https://www.leilaoonline.net/lote/detalhe/184455", " Moto Honda NX 200. Ano 1999")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=HYPERLINK("https://www.leilaoonline.net/lote/detalhe/184459", "1014")</f>
      </c>
      <c r="B24" s="4" t="s">
        <f>=HYPERLINK("https://www.leilaoonline.net/lote/detalhe/184459", " F 4000 COM CARROCERIA DE MADEIRA. ANO 1986")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=HYPERLINK("https://www.leilaoonline.net/lote/detalhe/184460", "1015")</f>
      </c>
      <c r="B25" s="4" t="s">
        <f>=HYPERLINK("https://www.leilaoonline.net/lote/detalhe/184460", "FORD PAMPA L ANO 1988 MOTOR CHT 1.6 ÁLCOOL")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=HYPERLINK("https://www.leilaoonline.net/lote/detalhe/184463", "1016")</f>
      </c>
      <c r="B26" s="4" t="s">
        <f>=HYPERLINK("https://www.leilaoonline.net/lote/detalhe/184463", "FORD RURAL WILLYS GASOLINA E GNV. ANO 1966")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40.000,00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=HYPERLINK("https://www.leilaoonline.net/lote/detalhe/184467", "1017")</f>
      </c>
      <c r="B27" s="4" t="s">
        <f>=HYPERLINK("https://www.leilaoonline.net/lote/detalhe/184467", " FIAT / STRADA WORKING ANO 2013/2014 - BRANCA - FLEX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=HYPERLINK("https://www.leilaoonline.net/lote/detalhe/184464", "1018")</f>
      </c>
      <c r="B28" s="4" t="s">
        <f>=HYPERLINK("https://www.leilaoonline.net/lote/detalhe/184464", " GM / CELTA 2P LIFE ANO 2010/2010 - PRATA - FLEX")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=HYPERLINK("https://www.leilaoonline.net/lote/detalhe/184469", "1019")</f>
      </c>
      <c r="B29" s="4" t="s">
        <f>=HYPERLINK("https://www.leilaoonline.net/lote/detalhe/184469", "VW SAVEIRO 1.8 ano 2005/2006 - FLEX - AMBULÂNCIA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17.500,00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=HYPERLINK("https://www.leilaoonline.net/lote/detalhe/184401", "2002")</f>
      </c>
      <c r="B30" s="4" t="s">
        <f>=HYPERLINK("https://www.leilaoonline.net/lote/detalhe/184401", " Trio Elétrico: Caminhão MB/ L 113. Ano 1976. Chassi alongado. Potência total de som: 58.000 Watts")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100.000,00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=HYPERLINK("https://www.leilaoonline.net/lote/detalhe/184415", "2003")</f>
      </c>
      <c r="B31" s="4" t="s">
        <f>=HYPERLINK("https://www.leilaoonline.net/lote/detalhe/184415", " Caminhão Volks – modelo – 17280 – Ano 2015/2016 – automático – com aprox. 285.000 Kms – motor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175.000,00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=HYPERLINK("https://www.leilaoonline.net/lote/detalhe/184439", "2004")</f>
      </c>
      <c r="B32" s="4" t="s">
        <f>=HYPERLINK("https://www.leilaoonline.net/lote/detalhe/184439", "CAMINHÃO VW 17.190 WORKER. ANO: 2012 / 2013. REVISADO. FUNCIONANDO. PNEUS SEMI NOVOS. CAMINHÂO NO CHASSI. EQUIPAMENTO NÂO INCLUSO.")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175.000,00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=HYPERLINK("https://www.leilaoonline.net/lote/detalhe/184440", "2005")</f>
      </c>
      <c r="B33" s="4" t="s">
        <f>=HYPERLINK("https://www.leilaoonline.net/lote/detalhe/184440", "CAMINHÃO VW 17.190 WORKER. ANO 2012/ 2013. REVISADO. FUNCIONANDO. PNEUS SEMI NOVOS. EQUIPAMENTO NÃO INCLUSO.")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175.000,00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=HYPERLINK("https://www.leilaoonline.net/lote/detalhe/184375", "2008")</f>
      </c>
      <c r="B34" s="4" t="s">
        <f>=HYPERLINK("https://www.leilaoonline.net/lote/detalhe/184375", " MERCEDES BENZ / L1513 ANO 1971/1971")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=HYPERLINK("https://www.leilaoonline.net/lote/detalhe/184457", "2009")</f>
      </c>
      <c r="B35" s="4" t="s">
        <f>=HYPERLINK("https://www.leilaoonline.net/lote/detalhe/184457", " CAVALO 6X2 VOLVO FH 380-6X2. ANO 2004")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110.000,00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=HYPERLINK("https://www.leilaoonline.net/lote/detalhe/184456", "2010")</f>
      </c>
      <c r="B36" s="4" t="s">
        <f>=HYPERLINK("https://www.leilaoonline.net/lote/detalhe/184456", " CAVALO 4X2 VOLVO NL12-360-4X2 ANO 1995. COM CARRETA BASCULANTE TECTRAN 3 EIXOS DE 30M³ ANO 1995")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=HYPERLINK("https://www.leilaoonline.net/lote/detalhe/184477", "2011")</f>
      </c>
      <c r="B37" s="4" t="s">
        <f>=HYPERLINK("https://www.leilaoonline.net/lote/detalhe/184477", "VW 12.170  BT ANO 1999/1999 - BRANCA - DIESEL - TOCO -no chassi")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=HYPERLINK("https://www.leilaoonline.net/lote/detalhe/184479", "3000")</f>
      </c>
      <c r="B38" s="4" t="s">
        <f>=HYPERLINK("https://www.leilaoonline.net/lote/detalhe/184479", "PÁ CARREGADEIRA KOMATSU  MOD.WA-380 /209 - ano 2009 - SEM TORQUE - COM MOTOR CUMMINS ELETRÔNICO")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108.000,00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=HYPERLINK("https://www.leilaoonline.net/lote/detalhe/184376", "3001")</f>
      </c>
      <c r="B39" s="4" t="s">
        <f>=HYPERLINK("https://www.leilaoonline.net/lote/detalhe/184376", "Empilhadeira Taylor. Mod. T360. Capacidade: 18 tons. Ano: 1988. Motor: OM 352 Turbo revisado. Transmissão: Alisson 3 marchas a frente e tres a ré. Funcionando.")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=HYPERLINK("https://www.leilaoonline.net/lote/detalhe/184393", "3002")</f>
      </c>
      <c r="B40" s="4" t="s">
        <f>=HYPERLINK("https://www.leilaoonline.net/lote/detalhe/184393", "Pá Carregadeira New Holland. Mod. 130 B. Ano 2018. Motor e transmissão desinstalados mas acompanham o lote")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215.000,00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=HYPERLINK("https://www.leilaoonline.net/lote/detalhe/184407", "3003")</f>
      </c>
      <c r="B41" s="4" t="s">
        <f>=HYPERLINK("https://www.leilaoonline.net/lote/detalhe/184407", "Pá Carregadeira Caterpillar mod. 924H ano 2012. Aprox. 10.700 horas (cabine original)")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267.500,00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=HYPERLINK("https://www.leilaoonline.net/lote/detalhe/184411", "3004")</f>
      </c>
      <c r="B42" s="4" t="s">
        <f>=HYPERLINK("https://www.leilaoonline.net/lote/detalhe/184411", "ESCAVADEIRA HIDRÁULICA CATERPILLAR MOD. 312 DL ANO 2014 - APROX. 6.000 HRS.")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350.000,00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=HYPERLINK("https://www.leilaoonline.net/lote/detalhe/184413", "3005")</f>
      </c>
      <c r="B43" s="4" t="s">
        <f>=HYPERLINK("https://www.leilaoonline.net/lote/detalhe/184413", "ESCAVADEIRA CATERPILLAR MOD. 315 ANO 2007")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290.000,00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=HYPERLINK("https://www.leilaoonline.net/lote/detalhe/184433", "3006")</f>
      </c>
      <c r="B44" s="4" t="s">
        <f>=HYPERLINK("https://www.leilaoonline.net/lote/detalhe/184433", "PÁ CARREGADEIRA SDLG MOD. LG936L ANO 2006")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240.000,00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=HYPERLINK("https://www.leilaoonline.net/lote/detalhe/184438", "3007")</f>
      </c>
      <c r="B45" s="4" t="s">
        <f>=HYPERLINK("https://www.leilaoonline.net/lote/detalhe/184438", "[ VÍDEO ] Escavadeira Volvo Ec 220D Ano 2015 Operacional.")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399.000,00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=HYPERLINK("https://www.leilaoonline.net/lote/detalhe/184382", "3008")</f>
      </c>
      <c r="B46" s="4" t="s">
        <f>=HYPERLINK("https://www.leilaoonline.net/lote/detalhe/184382", " TRATOR DEUTZ DM ANO 1963 -CILINDROS REFRIGERADOS A AR (ORIGINAL)")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=HYPERLINK("https://www.leilaoonline.net/lote/detalhe/184425", "3009")</f>
      </c>
      <c r="B47" s="4" t="s">
        <f>=HYPERLINK("https://www.leilaoonline.net/lote/detalhe/184425", "VALETADEIRA IMAP 3500")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17.000,00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=HYPERLINK("https://www.leilaoonline.net/lote/detalhe/184394", "3010")</f>
      </c>
      <c r="B48" s="4" t="s">
        <f>=HYPERLINK("https://www.leilaoonline.net/lote/detalhe/184394", "Empilhadeira marca Maximal – capac. 4,5 Ton – Ano 2014 – toda revisada. Operacional")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=HYPERLINK("https://www.leilaoonline.net/lote/detalhe/184392", "3011")</f>
      </c>
      <c r="B49" s="4" t="s">
        <f>=HYPERLINK("https://www.leilaoonline.net/lote/detalhe/184392", " Calandra hidráulica de grande capacidade. Medidas: esp. 1.1/2” x 2.500 mm. Reformada. Em bom estado.")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190.000,00</t>
        </is>
      </c>
      <c r="F49" s="4" t="inlineStr">
        <is>
          <t>750.00</t>
        </is>
      </c>
    </row>
    <row collapsed="false" customFormat="false" customHeight="false" hidden="false" ht="12.1" outlineLevel="0" r="50">
      <c r="A50" s="5" t="s">
        <f>=HYPERLINK("https://www.leilaoonline.net/lote/detalhe/184397", "3012")</f>
      </c>
      <c r="B50" s="4" t="s">
        <f>=HYPERLINK("https://www.leilaoonline.net/lote/detalhe/184397", "TRATOR AGRÍCOLA VOLVO 350")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27.500,00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=HYPERLINK("https://www.leilaoonline.net/lote/detalhe/184478", "3013")</f>
      </c>
      <c r="B51" s="4" t="s">
        <f>=HYPERLINK("https://www.leilaoonline.net/lote/detalhe/184478", "[ VÍDEO ] PÁ CARREGADEIRA KOMATSU  MOD. WA-320   ANO 2007")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250.000,00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=HYPERLINK("https://www.leilaoonline.net/lote/detalhe/184427", "3014")</f>
      </c>
      <c r="B52" s="4" t="s">
        <f>=HYPERLINK("https://www.leilaoonline.net/lote/detalhe/184427", " TRATOR MASSEY FERGUSON MOD.65R ANO 1908 COM IMPLEMENTO EMPILHADEIRA")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21.500,00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=HYPERLINK("https://www.leilaoonline.net/lote/detalhe/184497", "3015")</f>
      </c>
      <c r="B53" s="4" t="s">
        <f>=HYPERLINK("https://www.leilaoonline.net/lote/detalhe/184497", "[ VÍDEO ] PÁ CARREGADEIRA MICHIGAN MOD. 55C ARTICULADA TRANSMISSÃO CLARCK DANA 22.000 - ANO APROX. 1995. BATERIA NOVA")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=HYPERLINK("https://www.leilaoonline.net/lote/detalhe/184495", "3016")</f>
      </c>
      <c r="B54" s="4" t="s">
        <f>=HYPERLINK("https://www.leilaoonline.net/lote/detalhe/184495", "[ VÍDEO ] PÁ CARREGADEIRA MICHIGAN MOD. 55C ARTICULADA TRANSMISSÃO 18.000 - ANO APROX. 1995. BATERIA NOVA")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145.000,00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=HYPERLINK("https://www.leilaoonline.net/lote/detalhe/184494", "3017")</f>
      </c>
      <c r="B55" s="4" t="s">
        <f>=HYPERLINK("https://www.leilaoonline.net/lote/detalhe/184494", "[ VÍDEO ] PÁ CARREGADEIRA FIATALLIS MOD. 1900B -TRANSMISSÃO 28.000 - ANO APROX. 1990. BATERIA NOVA")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=HYPERLINK("https://www.leilaoonline.net/lote/detalhe/184496", "3019")</f>
      </c>
      <c r="B56" s="4" t="s">
        <f>=HYPERLINK("https://www.leilaoonline.net/lote/detalhe/184496", "[ VÍDEO ] TRATOR DE ESTEIRA CATERPILLAR MOD. D4E EMBREAGEM ANO 1988 - INJEÇÃO DIRETA")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145.000,00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=HYPERLINK("https://www.leilaoonline.net/lote/detalhe/184486", "4001")</f>
      </c>
      <c r="B57" s="4" t="s">
        <f>=HYPERLINK("https://www.leilaoonline.net/lote/detalhe/184486", " Manipulador telescópico marca Faresin altura de trabalho 17 metros. Necessita revisão elétrica")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130.000,00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=HYPERLINK("https://www.leilaoonline.net/lote/detalhe/184420", "4002")</f>
      </c>
      <c r="B58" s="4" t="s">
        <f>=HYPERLINK("https://www.leilaoonline.net/lote/detalhe/184420", " Munck – modelo – 20.000 – com 02 Lanças hidráulicas e 02 Manuais")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70.000,00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=HYPERLINK("https://www.leilaoonline.net/lote/detalhe/184384", "4003")</f>
      </c>
      <c r="B59" s="4" t="s">
        <f>=HYPERLINK("https://www.leilaoonline.net/lote/detalhe/184384", "Guindaste auto propelido, marca PPM 23 Toneladas, motor Deusts 6cc, 24 mts lança. Ano 87. Parou funcionando. Necessário manutenção.")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145.000,00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=HYPERLINK("https://www.leilaoonline.net/lote/detalhe/184383", "4004")</f>
      </c>
      <c r="B60" s="4" t="s">
        <f>=HYPERLINK("https://www.leilaoonline.net/lote/detalhe/184383", "Guindaste marca Bantam modelo S628, 18 toneladas, ano 1985, lança 22 mts, motor Cummins, e lança Aux Gibi 4 mts. Parou funcionando. Necessário manutenção.")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130.000,00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=HYPERLINK("https://www.leilaoonline.net/lote/detalhe/184414", "4005")</f>
      </c>
      <c r="B61" s="4" t="s">
        <f>=HYPERLINK("https://www.leilaoonline.net/lote/detalhe/184414", "GUINDASTE CLARCK MOD. 720 ANO 1986 - 20 TON. - MOTOR MERCEDES BENZ 352")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67.500,00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=HYPERLINK("https://www.leilaoonline.net/lote/detalhe/184471", "5000")</f>
      </c>
      <c r="B62" s="4" t="s">
        <f>=HYPERLINK("https://www.leilaoonline.net/lote/detalhe/184471", "PULVERIZADOR STARA MOD. FÊNIX 3000 - ANO 2008")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59.000,00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=HYPERLINK("https://www.leilaoonline.net/lote/detalhe/184369", "5001")</f>
      </c>
      <c r="B63" s="4" t="s">
        <f>=HYPERLINK("https://www.leilaoonline.net/lote/detalhe/184369", " Kit caixa de peneira e bandejão. Marca New Holland. Para colheitadeira tc 59. Em bom estado de conservação")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=HYPERLINK("https://www.leilaoonline.net/lote/detalhe/184370", "5002")</f>
      </c>
      <c r="B64" s="4" t="s">
        <f>=HYPERLINK("https://www.leilaoonline.net/lote/detalhe/184370", " Plataforma Marca Massey Ferguson. Modelo 5/90")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=HYPERLINK("https://www.leilaoonline.net/lote/detalhe/184371", "5003")</f>
      </c>
      <c r="B65" s="4" t="s">
        <f>=HYPERLINK("https://www.leilaoonline.net/lote/detalhe/184371", " Esparramador de palha. Marca Bandeirantes para colheitadeira Massey Ferguson")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=HYPERLINK("https://www.leilaoonline.net/lote/detalhe/184428", "5004")</f>
      </c>
      <c r="B66" s="4" t="s">
        <f>=HYPERLINK("https://www.leilaoonline.net/lote/detalhe/184428", " GRADE ARADORA")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6.500,00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=HYPERLINK("https://www.leilaoonline.net/lote/detalhe/184429", "5005")</f>
      </c>
      <c r="B67" s="4" t="s">
        <f>=HYPERLINK("https://www.leilaoonline.net/lote/detalhe/184429", " PULVERIZADOR JACTO")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6.500,00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=HYPERLINK("https://www.leilaoonline.net/lote/detalhe/184445", "5006")</f>
      </c>
      <c r="B68" s="4" t="s">
        <f>=HYPERLINK("https://www.leilaoonline.net/lote/detalhe/184445", "SUBSOLADOR CIVEMASA P/ 7 HASTES -POTENCIA REQUERIDA 250CV OU MAIS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61.000,00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=HYPERLINK("https://www.leilaoonline.net/lote/detalhe/184402", "5007")</f>
      </c>
      <c r="B69" s="4" t="s">
        <f>=HYPERLINK("https://www.leilaoonline.net/lote/detalhe/184402", " Arado. Marca Líder. 3 Discos")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=HYPERLINK("https://www.leilaoonline.net/lote/detalhe/184430", "5008")</f>
      </c>
      <c r="B70" s="4" t="s">
        <f>=HYPERLINK("https://www.leilaoonline.net/lote/detalhe/184430", "ARADO 3 BACIAS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=HYPERLINK("https://www.leilaoonline.net/lote/detalhe/184432", "5009")</f>
      </c>
      <c r="B71" s="4" t="s">
        <f>=HYPERLINK("https://www.leilaoonline.net/lote/detalhe/184432", "PULVERIZADOR JACTO MOD. AJ 401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=HYPERLINK("https://www.leilaoonline.net/lote/detalhe/184447", "5011")</f>
      </c>
      <c r="B72" s="4" t="s">
        <f>=HYPERLINK("https://www.leilaoonline.net/lote/detalhe/184447", " Adubador de disco 1250H e Sulcador 3 PTS Hidraulico. Marca DMB. Ano 2016")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30.000,00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=HYPERLINK("https://www.leilaoonline.net/lote/detalhe/184446", "5012")</f>
      </c>
      <c r="B73" s="4" t="s">
        <f>=HYPERLINK("https://www.leilaoonline.net/lote/detalhe/184446", " Super Cultivador e Sulcador São Francisco com motor hidraulico. Marca DMB. Ano 2006")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20.000,00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=HYPERLINK("https://www.leilaoonline.net/lote/detalhe/184453", "5013")</f>
      </c>
      <c r="B74" s="4" t="s">
        <f>=HYPERLINK("https://www.leilaoonline.net/lote/detalhe/184453", " Cobridor de Cana com rolo Compactador. Marca DMB")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15.000,00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=HYPERLINK("https://www.leilaoonline.net/lote/detalhe/184451", "5014")</f>
      </c>
      <c r="B75" s="4" t="s">
        <f>=HYPERLINK("https://www.leilaoonline.net/lote/detalhe/184451", " Quebra Lombo com Tanque para aplicação de herbicida. Marca DMB")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30.000,00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=HYPERLINK("https://www.leilaoonline.net/lote/detalhe/184448", "5015")</f>
      </c>
      <c r="B76" s="4" t="s">
        <f>=HYPERLINK("https://www.leilaoonline.net/lote/detalhe/184448", " Plaina Hidra Nível Reversível Starplan 5.000 Rodado 14.9-24 Star A. Marca Stara. Ano 2011")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38.500,00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=HYPERLINK("https://www.leilaoonline.net/lote/detalhe/184452", "5016")</f>
      </c>
      <c r="B77" s="4" t="s">
        <f>=HYPERLINK("https://www.leilaoonline.net/lote/detalhe/184452", " Pulverizador Jacto 800 litros. Marca Jacto")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7.500,00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=HYPERLINK("https://www.leilaoonline.net/lote/detalhe/184472", "5017")</f>
      </c>
      <c r="B78" s="4" t="s">
        <f>=HYPERLINK("https://www.leilaoonline.net/lote/detalhe/184472", "[ VÍDEO ] VAGÃO DISTRIBUIDOR DE CALCÁRIO TIPO NEVOEIRO")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17.000,00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=HYPERLINK("https://www.leilaoonline.net/lote/detalhe/184480", "5018")</f>
      </c>
      <c r="B79" s="4" t="s">
        <f>=HYPERLINK("https://www.leilaoonline.net/lote/detalhe/184480", "SUCATA PLANTADEIRA SLC JOHN DEERE")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=HYPERLINK("https://www.leilaoonline.net/lote/detalhe/184481", "5019")</f>
      </c>
      <c r="B80" s="4" t="s">
        <f>=HYPERLINK("https://www.leilaoonline.net/lote/detalhe/184481", "SUCATA PLANTADEIRA SLC JOHN DEERE")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=HYPERLINK("https://www.leilaoonline.net/lote/detalhe/184493", "5020")</f>
      </c>
      <c r="B81" s="4" t="s">
        <f>=HYPERLINK("https://www.leilaoonline.net/lote/detalhe/184493", "SUCATA PEÇAS PLANTADEIRA JUMIL")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=HYPERLINK("https://www.leilaoonline.net/lote/detalhe/184468", "5021")</f>
      </c>
      <c r="B82" s="4" t="s">
        <f>=HYPERLINK("https://www.leilaoonline.net/lote/detalhe/184468", " [ LANCES POR KG ] APROX. 7 TON. DE SUPORTES DE FERRO")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3,00</t>
        </is>
      </c>
      <c r="F82" s="4" t="inlineStr">
        <is>
          <t>0.20</t>
        </is>
      </c>
    </row>
    <row collapsed="false" customFormat="false" customHeight="false" hidden="false" ht="12.1" outlineLevel="0" r="83">
      <c r="A83" s="5" t="s">
        <f>=HYPERLINK("https://www.leilaoonline.net/lote/detalhe/184395", "6001")</f>
      </c>
      <c r="B83" s="4" t="s">
        <f>=HYPERLINK("https://www.leilaoonline.net/lote/detalhe/184395", "[ VÍDEO ] Plataforma Elevatória marca JLG. Mod. AM-36. Altura 12 metros. Em bom estado funcionamento")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16.000,00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=HYPERLINK("https://www.leilaoonline.net/lote/detalhe/184491", "6002")</f>
      </c>
      <c r="B84" s="4" t="s">
        <f>=HYPERLINK("https://www.leilaoonline.net/lote/detalhe/184491", " Plataforma elevatória marca Genie diesel 4x4 Ano 2008. Ótimo estado. Revisada")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130.000,00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=HYPERLINK("https://www.leilaoonline.net/lote/detalhe/184492", "6003")</f>
      </c>
      <c r="B85" s="4" t="s">
        <f>=HYPERLINK("https://www.leilaoonline.net/lote/detalhe/184492", " Calandra Hidráulica. Ótimo estado")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130.000,00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=HYPERLINK("https://www.leilaoonline.net/lote/detalhe/184485", "6004")</f>
      </c>
      <c r="B86" s="4" t="s">
        <f>=HYPERLINK("https://www.leilaoonline.net/lote/detalhe/184485", " Plataforma elevatória marca Sinoboom. Altura de trabalho 12 metros. Elétrica com baterias. Bom estado. Ano 2013")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65.000,00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=HYPERLINK("https://www.leilaoonline.net/lote/detalhe/184373", "6005")</f>
      </c>
      <c r="B87" s="4" t="s">
        <f>=HYPERLINK("https://www.leilaoonline.net/lote/detalhe/184373", "Peças para caminhão -  sem uso - Dvs marcas (planilha anexa)")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6.500,00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=HYPERLINK("https://www.leilaoonline.net/lote/detalhe/184372", "6006")</f>
      </c>
      <c r="B88" s="4" t="s">
        <f>=HYPERLINK("https://www.leilaoonline.net/lote/detalhe/184372", "Peças para colhedeira de cana  sem uso - Dvs marcas (planilha em anexo)")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2.500,00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=HYPERLINK("https://www.leilaoonline.net/lote/detalhe/184386", "6007")</f>
      </c>
      <c r="B89" s="4" t="s">
        <f>=HYPERLINK("https://www.leilaoonline.net/lote/detalhe/184386", "Baú 16 pallets Niju Ano 2010. Reformado pintura nova")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25.000,00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=HYPERLINK("https://www.leilaoonline.net/lote/detalhe/184387", "6008")</f>
      </c>
      <c r="B90" s="4" t="s">
        <f>=HYPERLINK("https://www.leilaoonline.net/lote/detalhe/184387", "Capó para MB 1620 com para lama esquerdo")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=HYPERLINK("https://www.leilaoonline.net/lote/detalhe/184379", "6009")</f>
      </c>
      <c r="B91" s="4" t="s">
        <f>=HYPERLINK("https://www.leilaoonline.net/lote/detalhe/184379", " 01 CAPÔ SCANIA 112 -BRANCA")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=HYPERLINK("https://www.leilaoonline.net/lote/detalhe/184377", "6010")</f>
      </c>
      <c r="B92" s="4" t="s">
        <f>=HYPERLINK("https://www.leilaoonline.net/lote/detalhe/184377", " CARRETINHA (3,5 METROS COMPRIMENTO)s/documento")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=HYPERLINK("https://www.leilaoonline.net/lote/detalhe/184380", "6011")</f>
      </c>
      <c r="B93" s="4" t="s">
        <f>=HYPERLINK("https://www.leilaoonline.net/lote/detalhe/184380", " QUINTA RODA P/ CAMINHÃO CANAVIEIRO")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=HYPERLINK("https://www.leilaoonline.net/lote/detalhe/184381", "6012")</f>
      </c>
      <c r="B94" s="4" t="s">
        <f>=HYPERLINK("https://www.leilaoonline.net/lote/detalhe/184381", " LOTE DE VIDROS/COM JANELAS DIVERSOS")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1.500,00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=HYPERLINK("https://www.leilaoonline.net/lote/detalhe/184389", "6014")</f>
      </c>
      <c r="B95" s="4" t="s">
        <f>=HYPERLINK("https://www.leilaoonline.net/lote/detalhe/184389", "GRADE ARADORA CIVEMASA CANAVIEIRA 20X34 " X 370MM 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69.500,00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=HYPERLINK("https://www.leilaoonline.net/lote/detalhe/184378", "6015")</f>
      </c>
      <c r="B96" s="4" t="s">
        <f>=HYPERLINK("https://www.leilaoonline.net/lote/detalhe/184378", " CARCAÇA DIFERENCIAL SCANIA 9114 - ANO 2014")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6.500,00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=HYPERLINK("https://www.leilaoonline.net/lote/detalhe/184399", "6016")</f>
      </c>
      <c r="B97" s="4" t="s">
        <f>=HYPERLINK("https://www.leilaoonline.net/lote/detalhe/184399", "[ VÍDEOS ] COLADEIRA DE BORDA AUTOMÁTICA RAZI ano 2012 - 4 grupo (COLA, DESTOPA, REFILA E POLI) - funcionando")</f>
      </c>
      <c r="C97" s="4" t="inlineStr">
        <is>
          <t>Lote retirado</t>
        </is>
      </c>
      <c r="D97" s="4" t="inlineStr">
        <is>
          <t>0</t>
        </is>
      </c>
      <c r="E97" s="5" t="inlineStr">
        <is>
          <t>45.000,00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=HYPERLINK("https://www.leilaoonline.net/lote/detalhe/184409", "6018")</f>
      </c>
      <c r="B98" s="4" t="s">
        <f>=HYPERLINK("https://www.leilaoonline.net/lote/detalhe/184409", " Aprox. 20 Rolamentos industriais (8 un.6322 c3, 5 un. 6319 c3 e outros)")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=HYPERLINK("https://www.leilaoonline.net/lote/detalhe/184408", "6019")</f>
      </c>
      <c r="B99" s="4" t="s">
        <f>=HYPERLINK("https://www.leilaoonline.net/lote/detalhe/184408", " Aprox. 27 unidades de Bobinas 24V")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=HYPERLINK("https://www.leilaoonline.net/lote/detalhe/184410", "6020")</f>
      </c>
      <c r="B100" s="4" t="s">
        <f>=HYPERLINK("https://www.leilaoonline.net/lote/detalhe/184410", " Lote com itens diversos - Policorte, ferramentas diversas, balança e outros")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1.700,00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=HYPERLINK("https://www.leilaoonline.net/lote/detalhe/184419", "6021")</f>
      </c>
      <c r="B101" s="4" t="s">
        <f>=HYPERLINK("https://www.leilaoonline.net/lote/detalhe/184419", "  Tanque em fibra vidro – capacidade 15.000 Litros – marca Unifibra")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22.000,00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=HYPERLINK("https://www.leilaoonline.net/lote/detalhe/184423", "6022")</f>
      </c>
      <c r="B102" s="4" t="s">
        <f>=HYPERLINK("https://www.leilaoonline.net/lote/detalhe/184423", "MOTOR M/ BENZ 352A - 20 HRS DE USO")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14.000,00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=HYPERLINK("https://www.leilaoonline.net/lote/detalhe/184424", "6023")</f>
      </c>
      <c r="B103" s="4" t="s">
        <f>=HYPERLINK("https://www.leilaoonline.net/lote/detalhe/184424", "02 EIXOS CLARCK DIRECIONAL COMPLETO COM RODAS / PNEUS (4 RODAS E 4 PNEUS)")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7.500,00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=HYPERLINK("https://www.leilaoonline.net/lote/detalhe/184475", "6024")</f>
      </c>
      <c r="B104" s="4" t="s">
        <f>=HYPERLINK("https://www.leilaoonline.net/lote/detalhe/184475", "COMPRESSOR PARAFUSO SCHULTZ 4030")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28.000,00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=HYPERLINK("https://www.leilaoonline.net/lote/detalhe/184412", "6025")</f>
      </c>
      <c r="B105" s="4" t="s">
        <f>=HYPERLINK("https://www.leilaoonline.net/lote/detalhe/184412", " Compressor parafuso kaeser M38. Diesel. 3 cilindros. Ano Fab 2001")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20.000,00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=HYPERLINK("https://www.leilaoonline.net/lote/detalhe/184431", "6026")</f>
      </c>
      <c r="B106" s="4" t="s">
        <f>=HYPERLINK("https://www.leilaoonline.net/lote/detalhe/184431", "SILO VICOM")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4.500,00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=HYPERLINK("https://www.leilaoonline.net/lote/detalhe/184404", "6028")</f>
      </c>
      <c r="B107" s="4" t="s">
        <f>=HYPERLINK("https://www.leilaoonline.net/lote/detalhe/184404", " 02  tanques de caminhão")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=HYPERLINK("https://www.leilaoonline.net/lote/detalhe/184405", "6029")</f>
      </c>
      <c r="B108" s="4" t="s">
        <f>=HYPERLINK("https://www.leilaoonline.net/lote/detalhe/184405", " Bancada de teste Wabco")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18.000,00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=HYPERLINK("https://www.leilaoonline.net/lote/detalhe/184406", "6030")</f>
      </c>
      <c r="B109" s="4" t="s">
        <f>=HYPERLINK("https://www.leilaoonline.net/lote/detalhe/184406", " Maquina de rebitar freio")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=HYPERLINK("https://www.leilaoonline.net/lote/detalhe/184436", "6032")</f>
      </c>
      <c r="B110" s="4" t="s">
        <f>=HYPERLINK("https://www.leilaoonline.net/lote/detalhe/184436", "01 bicicleta cargueira")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=HYPERLINK("https://www.leilaoonline.net/lote/detalhe/184437", "6033")</f>
      </c>
      <c r="B111" s="4" t="s">
        <f>=HYPERLINK("https://www.leilaoonline.net/lote/detalhe/184437", "1 Compressor")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7.000,00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=HYPERLINK("https://www.leilaoonline.net/lote/detalhe/184434", "6034")</f>
      </c>
      <c r="B112" s="4" t="s">
        <f>=HYPERLINK("https://www.leilaoonline.net/lote/detalhe/184434", " 4 tomadas de força sendo; 2  - Eaton 8 marchas, 1 - Eaton 10 marchas e1 -ZF")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2.000,00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=HYPERLINK("https://www.leilaoonline.net/lote/detalhe/184435", "6035")</f>
      </c>
      <c r="B113" s="4" t="s">
        <f>=HYPERLINK("https://www.leilaoonline.net/lote/detalhe/184435", " 7 filtros Tecfil  PSL523")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2.900,00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=HYPERLINK("https://www.leilaoonline.net/lote/detalhe/184444", "6036")</f>
      </c>
      <c r="B114" s="4" t="s">
        <f>=HYPERLINK("https://www.leilaoonline.net/lote/detalhe/184444", "CONJUNTO 4 PÇS - PROTETOR DE CULTURA PARA AUTOPROPELIDO JACTO UNIPORT 2030 - (SEM USO)")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18.000,00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=HYPERLINK("https://www.leilaoonline.net/lote/detalhe/184441", "6037")</f>
      </c>
      <c r="B115" s="4" t="s">
        <f>=HYPERLINK("https://www.leilaoonline.net/lote/detalhe/184441", "Máquina de Pintura de guias e meio-fio. 2.500 Litros. Semi-nova. Reformada.")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20.000,00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=HYPERLINK("https://www.leilaoonline.net/lote/detalhe/184422", "6038")</f>
      </c>
      <c r="B116" s="4" t="s">
        <f>=HYPERLINK("https://www.leilaoonline.net/lote/detalhe/184422", "TORQUE CLARCK 28.000 MODELO COM CONVERSOR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29.500,00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=HYPERLINK("https://www.leilaoonline.net/lote/detalhe/184443", "6039")</f>
      </c>
      <c r="B117" s="4" t="s">
        <f>=HYPERLINK("https://www.leilaoonline.net/lote/detalhe/184443", "[ VÍDEO ] Carrinho Lotucar Completo. Reformado e reforçado")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700,00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=HYPERLINK("https://www.leilaoonline.net/lote/detalhe/184442", "6040")</f>
      </c>
      <c r="B118" s="4" t="s">
        <f>=HYPERLINK("https://www.leilaoonline.net/lote/detalhe/184442", "[ VÍDEO ] 50 unidades de Carrinho Lotucar Completos. Reformados e reforçados")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20.000,00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=HYPERLINK("https://www.leilaoonline.net/lote/detalhe/184450", "6041")</f>
      </c>
      <c r="B119" s="4" t="s">
        <f>=HYPERLINK("https://www.leilaoonline.net/lote/detalhe/184450", " Tanque Coral 2.000 litros com Bomba Andrade Masp 51. Marcas Jacto/Andrade. Ano 2010")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14.000,00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=HYPERLINK("https://www.leilaoonline.net/lote/detalhe/184398", "6042")</f>
      </c>
      <c r="B120" s="4" t="s">
        <f>=HYPERLINK("https://www.leilaoonline.net/lote/detalhe/184398", " Torno horizontal Wroctaw")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39.000,00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=HYPERLINK("https://www.leilaoonline.net/lote/detalhe/184449", "6043")</f>
      </c>
      <c r="B121" s="4" t="s">
        <f>=HYPERLINK("https://www.leilaoonline.net/lote/detalhe/184449", " Carreta tanque 4.000 Litros com 4 Rodas")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6.000,00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=HYPERLINK("https://www.leilaoonline.net/lote/detalhe/184458", "6044")</f>
      </c>
      <c r="B122" s="4" t="s">
        <f>=HYPERLINK("https://www.leilaoonline.net/lote/detalhe/184458", " DIFERENCIAL VOLVO FH 400 ANO 2010")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15.000,00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=HYPERLINK("https://www.leilaoonline.net/lote/detalhe/184461", "6045")</f>
      </c>
      <c r="B123" s="4" t="s">
        <f>=HYPERLINK("https://www.leilaoonline.net/lote/detalhe/184461", "TANQUE DE AÇO CARBONO CAPACIDADE 60.000 LITROS - COM ESCADA MARINHEIRO")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50.000,00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=HYPERLINK("https://www.leilaoonline.net/lote/detalhe/184466", "6046")</f>
      </c>
      <c r="B124" s="4" t="s">
        <f>=HYPERLINK("https://www.leilaoonline.net/lote/detalhe/184466", " 01 gerador 20KVA")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7.500,00</t>
        </is>
      </c>
      <c r="F124" s="4" t="inlineStr">
        <is>
          <t>300.00</t>
        </is>
      </c>
    </row>
    <row collapsed="false" customFormat="false" customHeight="false" hidden="false" ht="12.1" outlineLevel="0" r="125">
      <c r="A125" s="5" t="s">
        <f>=HYPERLINK("https://www.leilaoonline.net/lote/detalhe/184476", "6047")</f>
      </c>
      <c r="B125" s="4" t="s">
        <f>=HYPERLINK("https://www.leilaoonline.net/lote/detalhe/184476", "PLACA MAGNETICA - 300 X 600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2.800,00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=HYPERLINK("https://www.leilaoonline.net/lote/detalhe/184470", "6048")</f>
      </c>
      <c r="B126" s="4" t="s">
        <f>=HYPERLINK("https://www.leilaoonline.net/lote/detalhe/184470", "EIXO COM DIFERENCIAL TRASEIRO PARA MB.")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1.500,00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=HYPERLINK("https://www.leilaoonline.net/lote/detalhe/184396", "6049")</f>
      </c>
      <c r="B127" s="4" t="s">
        <f>=HYPERLINK("https://www.leilaoonline.net/lote/detalhe/184396", " Furadeira radial  Rocco modelo R-35")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25.000,00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=HYPERLINK("https://www.leilaoonline.net/lote/detalhe/184483", "6051")</f>
      </c>
      <c r="B128" s="4" t="s">
        <f>=HYPERLINK("https://www.leilaoonline.net/lote/detalhe/184483", " Talha elétrica marca Vastec capacidade 10 Ton")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15.000,00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=HYPERLINK("https://www.leilaoonline.net/lote/detalhe/184490", "6052")</f>
      </c>
      <c r="B129" s="4" t="s">
        <f>=HYPERLINK("https://www.leilaoonline.net/lote/detalhe/184490", " Tanque em fibra vinhaça capacidade 30.000 litros marca Edra em ótimo estado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50.000,00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=HYPERLINK("https://www.leilaoonline.net/lote/detalhe/184484", "6053")</f>
      </c>
      <c r="B130" s="4" t="s">
        <f>=HYPERLINK("https://www.leilaoonline.net/lote/detalhe/184484", " Tanque em fibra vinhaça capacidade 30.000 litros marca Edra em ótimo estado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50.000,00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=HYPERLINK("https://www.leilaoonline.net/lote/detalhe/184487", "6054")</f>
      </c>
      <c r="B131" s="4" t="s">
        <f>=HYPERLINK("https://www.leilaoonline.net/lote/detalhe/184487", " Tanque em fibra vinhaça capacidade 30.000 litros marca Edra em ótimo estado 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50.000,00</t>
        </is>
      </c>
      <c r="F131" s="4" t="inlineStr">
        <is>
          <t>1000.00</t>
        </is>
      </c>
    </row>
    <row collapsed="false" customFormat="false" customHeight="false" hidden="false" ht="12.1" outlineLevel="0" r="132">
      <c r="A132" s="5" t="s">
        <f>=HYPERLINK("https://www.leilaoonline.net/lote/detalhe/184488", "6055")</f>
      </c>
      <c r="B132" s="4" t="s">
        <f>=HYPERLINK("https://www.leilaoonline.net/lote/detalhe/184488", " Tanque em fibra vinhaça capacidade 30.000 litros marca Edra em ótimo estado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50.000,00</t>
        </is>
      </c>
      <c r="F132" s="4" t="inlineStr">
        <is>
          <t>1000.00</t>
        </is>
      </c>
    </row>
    <row collapsed="false" customFormat="false" customHeight="false" hidden="false" ht="12.1" outlineLevel="0" r="133">
      <c r="A133" s="5" t="s">
        <f>=HYPERLINK("https://www.leilaoonline.net/lote/detalhe/184482", "6056")</f>
      </c>
      <c r="B133" s="4" t="s">
        <f>=HYPERLINK("https://www.leilaoonline.net/lote/detalhe/184482", " Container 12 metros em ótimo estado")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15.000,00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=HYPERLINK("https://www.leilaoonline.net/lote/detalhe/184489", "6058")</f>
      </c>
      <c r="B134" s="4" t="s">
        <f>=HYPERLINK("https://www.leilaoonline.net/lote/detalhe/184489", " Plasma para corte de chapas marca Eutectic Power Max 20. Ótimo estado")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6.000,00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=HYPERLINK("https://www.leilaoonline.net/lote/detalhe/184499", "6059")</f>
      </c>
      <c r="B135" s="4" t="s">
        <f>=HYPERLINK("https://www.leilaoonline.net/lote/detalhe/184499", "[ VÍDEO] 04 PNEUS 1.400 X 20 MARCA ADVANCED - SEMI-NOVOS. SENDO 2 BORRACHUDOS E 2 DESENHO LISOS")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4.750,00</t>
        </is>
      </c>
      <c r="F135" s="4" t="inlineStr">
        <is>
          <t>75.00</t>
        </is>
      </c>
    </row>
    <row collapsed="false" customFormat="false" customHeight="false" hidden="false" ht="12.1" outlineLevel="0" r="136">
      <c r="A136" s="5" t="s">
        <f>=HYPERLINK("https://www.leilaoonline.net/lote/detalhe/184385", "7001")</f>
      </c>
      <c r="B136" s="4" t="s">
        <f>=HYPERLINK("https://www.leilaoonline.net/lote/detalhe/184385", " Semi Reboque Prancha Carreta Carrega Tudo, marca Randon , 60 Toneladas, ano 1981 sem pneus , Pneumática, com rampa, aceita Dolly, 12 mts reta, aceita colocação instalação de locks para containers")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185.000,00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=HYPERLINK("https://www.leilaoonline.net/lote/detalhe/184417", "7002")</f>
      </c>
      <c r="B137" s="4" t="s">
        <f>=HYPERLINK("https://www.leilaoonline.net/lote/detalhe/184417", " Semi Reboque – Sider – marca Facchini – Ano 2017 – 02 eixos – assoalho de chapa – comprimento 15 metros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70.000,00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=HYPERLINK("https://www.leilaoonline.net/lote/detalhe/184418", "7003")</f>
      </c>
      <c r="B138" s="4" t="s">
        <f>=HYPERLINK("https://www.leilaoonline.net/lote/detalhe/184418", " Semi Reboque – Sider – marca Facchini – Ano 2017 – 02 eixos – assoalho de chapa – comprimento 15 metros")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70.000,00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=HYPERLINK("https://www.leilaoonline.net/lote/detalhe/184465", "7004")</f>
      </c>
      <c r="B139" s="4" t="s">
        <f>=HYPERLINK("https://www.leilaoonline.net/lote/detalhe/184465", " 01 Caçamba Facchini para caminhão Toco - com pistão e bomba")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11.000,00</t>
        </is>
      </c>
      <c r="F139" s="4" t="inlineStr">
        <is>
          <t>450.00</t>
        </is>
      </c>
    </row>
    <row collapsed="false" customFormat="false" customHeight="false" hidden="false" ht="12.1" outlineLevel="0" r="140">
      <c r="A140" s="5" t="s">
        <f>=HYPERLINK("https://www.leilaoonline.net/lote/detalhe/186860", "7005")</f>
      </c>
      <c r="B140" s="4" t="s">
        <f>=HYPERLINK("https://www.leilaoonline.net/lote/detalhe/186860", "CAÇAMBA PARA TRUCK COM PISTÕES E BOMBA")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27.000,00</t>
        </is>
      </c>
      <c r="F140" s="4" t="inlineStr">
        <is>
          <t>500.00</t>
        </is>
      </c>
    </row>
    <row collapsed="false" customFormat="false" customHeight="false" hidden="false" ht="12.1" outlineLevel="0" r="141">
      <c r="A141" s="5" t="s">
        <f>=HYPERLINK("https://www.leilaoonline.net/lote/detalhe/184426", "7008")</f>
      </c>
      <c r="B141" s="4" t="s">
        <f>=HYPERLINK("https://www.leilaoonline.net/lote/detalhe/184426", " CARRETA 4 RODAS PARA TRATOR MASSEY FERGUSON")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7.500,00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=HYPERLINK("https://www.leilaoonline.net/lote/detalhe/184403", "7009")</f>
      </c>
      <c r="B142" s="4" t="s">
        <f>=HYPERLINK("https://www.leilaoonline.net/lote/detalhe/184403", " Reboque Ano 1995. Marca Lençois RRTC")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6.900,00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=HYPERLINK("https://www.leilaoonline.net/lote/detalhe/184391", "7014")</f>
      </c>
      <c r="B143" s="4" t="s">
        <f>=HYPERLINK("https://www.leilaoonline.net/lote/detalhe/184391", "CARRETA REBOQUE BAÚ ANO 2022 (SEM  USO)")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11.000,00</t>
        </is>
      </c>
      <c r="F14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2026-05-15T05:19:20.00Z</dcterms:created>
  <dc:creator>Tellks Tecnologia</dc:creator>
  <cp:revision>0</cp:revision>
</cp:coreProperties>
</file>