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Pá Carreg. • Empilhadeira • Implementos Agrics.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=HYPERLINK("https://www.leilaoonline.net/lote/detalhe/192040", "010")</f>
      </c>
      <c r="B11" s="4" t="s">
        <f>=HYPERLINK("https://www.leilaoonline.net/lote/detalhe/192040",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=HYPERLINK("https://www.leilaoonline.net/lote/detalhe/192921", "030")</f>
      </c>
      <c r="B12" s="4" t="s">
        <f>=HYPERLINK("https://www.leilaoonline.net/lote/detalhe/192921", "veja o vídeo!! IMP/GM SILVERADO; 1997/1997; BRANCA; DIESEL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47.250,00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=HYPERLINK("https://www.leilaoonline.net/lote/detalhe/192038", "035")</f>
      </c>
      <c r="B13" s="4" t="s">
        <f>=HYPERLINK("https://www.leilaoonline.net/lote/detalhe/192038", "FORD/JEEP WILLYS CJ5 - 6CC; 1965/1965; BEGE; GASOLINA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=HYPERLINK("https://www.leilaoonline.net/lote/detalhe/192035", "040")</f>
      </c>
      <c r="B14" s="4" t="s">
        <f>=HYPERLINK("https://www.leilaoonline.net/lote/detalhe/192035", "CAMINHÃO VW/16.220; 1993/1993; BRANCA; DIESEL; MOTOR CUMMINS; CÂMBIO 6 MARCHAS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=HYPERLINK("https://www.leilaoonline.net/lote/detalhe/192933", "043")</f>
      </c>
      <c r="B15" s="4" t="s">
        <f>=HYPERLINK("https://www.leilaoonline.net/lote/detalhe/192933", "CAMINHÃO VW/15.180 CNM; 2010/2011; BRANCA; DIESEL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=HYPERLINK("https://www.leilaoonline.net/lote/detalhe/192033", "045")</f>
      </c>
      <c r="B16" s="4" t="s">
        <f>=HYPERLINK("https://www.leilaoonline.net/lote/detalhe/192033", "CAMINHÃO M. BENZ/L 1618; 1995/1995; BRANCA; DIESEL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98.500,00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=HYPERLINK("https://www.leilaoonline.net/lote/detalhe/192938", "046")</f>
      </c>
      <c r="B17" s="4" t="s">
        <f>=HYPERLINK("https://www.leilaoonline.net/lote/detalhe/192938", "CAMINHÃO M. BENZ/L1622; 2002/2002; BRANCA; DIESEL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91.500,00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=HYPERLINK("https://www.leilaoonline.net/lote/detalhe/192036", "048")</f>
      </c>
      <c r="B18" s="4" t="s">
        <f>=HYPERLINK("https://www.leilaoonline.net/lote/detalhe/192036", "CAMINHÃO M. BENZ/L 1113; 1976/1976; AMARELA; DIESEL; TURBINADO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=HYPERLINK("https://www.leilaoonline.net/lote/detalhe/193643", "049")</f>
      </c>
      <c r="B19" s="4" t="s">
        <f>=HYPERLINK("https://www.leilaoonline.net/lote/detalhe/193643", "NISSAN FRONTIER S MTX4; 2021/2021; CABINE DUPLA; 4X4; DIESEL - FUNCIONANDO - FROTA J54")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=HYPERLINK("https://www.leilaoonline.net/lote/detalhe/193644", "050")</f>
      </c>
      <c r="B20" s="4" t="s">
        <f>=HYPERLINK("https://www.leilaoonline.net/lote/detalhe/193644", "CHEVROLET S10 LS DD4; 2021/2022; 4X4; DIESEL - FUNCIONANDO - FROTA G33")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79.500,00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=HYPERLINK("https://www.leilaoonline.net/lote/detalhe/193042", "060")</f>
      </c>
      <c r="B21" s="4" t="s">
        <f>=HYPERLINK("https://www.leilaoonline.net/lote/detalhe/193042", "CAMINHONETE I/FORD RANGER XLT 13P; 4X4; 2010/2011; PRETA; DIESEL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=HYPERLINK("https://www.leilaoonline.net/lote/detalhe/192037", "061")</f>
      </c>
      <c r="B22" s="4" t="s">
        <f>=HYPERLINK("https://www.leilaoonline.net/lote/detalhe/192037",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=HYPERLINK("https://www.leilaoonline.net/lote/detalhe/192042", "062")</f>
      </c>
      <c r="B23" s="4" t="s">
        <f>=HYPERLINK("https://www.leilaoonline.net/lote/detalhe/192042", "CAMINHONETE FORD/F1000; 1986/1986; CINZA; DIESEL; CABINE DUPLA; MOTOR MWM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=HYPERLINK("https://www.leilaoonline.net/lote/detalhe/192043", "063")</f>
      </c>
      <c r="B24" s="4" t="s">
        <f>=HYPERLINK("https://www.leilaoonline.net/lote/detalhe/192043", "CAMINHONETE FORD/F250 XLT L; 2003/2003;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=HYPERLINK("https://www.leilaoonline.net/lote/detalhe/192044", "064")</f>
      </c>
      <c r="B25" s="4" t="s">
        <f>=HYPERLINK("https://www.leilaoonline.net/lote/detalhe/192044",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112.500,00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=HYPERLINK("https://www.leilaoonline.net/lote/detalhe/192034", "065")</f>
      </c>
      <c r="B26" s="4" t="s">
        <f>=HYPERLINK("https://www.leilaoonline.net/lote/detalhe/192034", "CAMINHONETE GM/S10 2.8 D; 2002/2002; BRANCA; DIESEL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=HYPERLINK("https://www.leilaoonline.net/lote/detalhe/192041", "066")</f>
      </c>
      <c r="B27" s="4" t="s">
        <f>=HYPERLINK("https://www.leilaoonline.net/lote/detalhe/192041", "CAMINHONETE NISSAN/FRONTIER 4X4 XE; 2005/2006; BRANCA; DIESEL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=HYPERLINK("https://www.leilaoonline.net/lote/detalhe/192039", "067")</f>
      </c>
      <c r="B28" s="4" t="s">
        <f>=HYPERLINK("https://www.leilaoonline.net/lote/detalhe/192039", "CAMINHÃO GM/CHEVROLET D40; 1986/1986; BEGE; DIESEL; DIREÇÃO HIDRÁULICA - FUNCIONANDO")</f>
      </c>
      <c r="C28" s="4" t="inlineStr">
        <is>
          <t>Vendido</t>
        </is>
      </c>
      <c r="D28" s="4" t="inlineStr">
        <is>
          <t>45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=HYPERLINK("https://www.leilaoonline.net/lote/detalhe/192045", "068")</f>
      </c>
      <c r="B29" s="4" t="s">
        <f>=HYPERLINK("https://www.leilaoonline.net/lote/detalhe/192045", "CAMINHÃO FORD/F4000; 1989/1989; BEGE; DIESEL; COM GAIOLA BOIADEIRA; DIREÇÃO HIDRÁULICA")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=HYPERLINK("https://www.leilaoonline.net/lote/detalhe/192748", "069")</f>
      </c>
      <c r="B30" s="4" t="s">
        <f>=HYPERLINK("https://www.leilaoonline.net/lote/detalhe/192748",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=HYPERLINK("https://www.leilaoonline.net/lote/detalhe/192049", "070")</f>
      </c>
      <c r="B31" s="4" t="s">
        <f>=HYPERLINK("https://www.leilaoonline.net/lote/detalhe/192049", "veja o vídeo!! I/NISSAN FRONTIER LE X4; 2021/2022; AZUL; DIESEL - FUNCIONANDO - APROX. 19.100KM - FIPE: R$ 236.207,00")</f>
      </c>
      <c r="C31" s="4" t="inlineStr">
        <is>
          <t>Não vendido</t>
        </is>
      </c>
      <c r="D31" s="4" t="inlineStr">
        <is>
          <t>110</t>
        </is>
      </c>
      <c r="E31" s="5" t="inlineStr">
        <is>
          <t>148.250,00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=HYPERLINK("https://www.leilaoonline.net/lote/detalhe/192741", "071")</f>
      </c>
      <c r="B32" s="4" t="s">
        <f>=HYPERLINK("https://www.leilaoonline.net/lote/detalhe/192741",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=HYPERLINK("https://www.leilaoonline.net/lote/detalhe/192745", "072")</f>
      </c>
      <c r="B33" s="4" t="s">
        <f>=HYPERLINK("https://www.leilaoonline.net/lote/detalhe/192745",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=HYPERLINK("https://www.leilaoonline.net/lote/detalhe/192050", "073")</f>
      </c>
      <c r="B34" s="4" t="s">
        <f>=HYPERLINK("https://www.leilaoonline.net/lote/detalhe/192050", "CAMINHÃO FORD/CARGO 1618; 1988/1988; BRANCA; DIESEL; MUNK 20.500 MARCA ARGOS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176.000,00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=HYPERLINK("https://www.leilaoonline.net/lote/detalhe/192051", "075")</f>
      </c>
      <c r="B35" s="4" t="s">
        <f>=HYPERLINK("https://www.leilaoonline.net/lote/detalhe/192051", "CAMINHÃO M. BENZ/1618M; 2000/2000; BRANCA; MUNK 12/500; MARCA MICHELETO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152.500,00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=HYPERLINK("https://www.leilaoonline.net/lote/detalhe/193640", "076")</f>
      </c>
      <c r="B36" s="4" t="s">
        <f>=HYPERLINK("https://www.leilaoonline.net/lote/detalhe/193640", "veja o vídeo!! CHEVROLET/S10 HC DD4A; 2021/2022; BRANCA; DIESEL - FUNC. - IPVA 2023 OK - APROX. 13.100KM - FIPE R$ 263.987,00")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106.000,00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=HYPERLINK("https://www.leilaoonline.net/lote/detalhe/192930", "080")</f>
      </c>
      <c r="B37" s="4" t="s">
        <f>=HYPERLINK("https://www.leilaoonline.net/lote/detalhe/192930", "FIAT/DUCATO MAXICARGO; 2006/2007; AMARELA; DIESEL - IPVA 2023 OK")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=HYPERLINK("https://www.leilaoonline.net/lote/detalhe/192924", "081")</f>
      </c>
      <c r="B38" s="4" t="s">
        <f>=HYPERLINK("https://www.leilaoonline.net/lote/detalhe/192924", "FIAT/DUCATO MAXI; 2001/2002; BRANCA; DIESEL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=HYPERLINK("https://www.leilaoonline.net/lote/detalhe/192056", "090")</f>
      </c>
      <c r="B39" s="4" t="s">
        <f>=HYPERLINK("https://www.leilaoonline.net/lote/detalhe/192056", "CARROCERIA BAGGIO; ANO 2016; NÚMERO RSOBX 1074 6G01177; C/ EQUIPAMENTO MARCA PHD MODELO CA 105 SÉRIE 000053")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=HYPERLINK("https://www.leilaoonline.net/lote/detalhe/193044", "091")</f>
      </c>
      <c r="B40" s="4" t="s">
        <f>=HYPERLINK("https://www.leilaoonline.net/lote/detalhe/193044", "CARROCERIA BAGGIO; ANO 2016; NÚMERO RSOBX 1074 6G01177; C/ EQUIPAMENTO MARCA PHD MODELO CA 105 SÉRIE 000052")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=HYPERLINK("https://www.leilaoonline.net/lote/detalhe/193045", "092")</f>
      </c>
      <c r="B41" s="4" t="s">
        <f>=HYPERLINK("https://www.leilaoonline.net/lote/detalhe/193045", "CARROCERIA BAGGIO; ANO 2016; NÚMERO RSOBX 1074 6G01177; C/ EQUIPAMENTO MARCA PHD MODELO CA 105 SÉRIE 000056")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=HYPERLINK("https://www.leilaoonline.net/lote/detalhe/193046", "093")</f>
      </c>
      <c r="B42" s="4" t="s">
        <f>=HYPERLINK("https://www.leilaoonline.net/lote/detalhe/193046", "CARROCERIA BAGGIO; ANO 2016; NÚMERO RSOBX 1074 6G01177; C/ EQUIPAMENTO MARCA PHD MODELO CA 105 SÉRIE 000051")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=HYPERLINK("https://www.leilaoonline.net/lote/detalhe/193641", "096")</f>
      </c>
      <c r="B43" s="4" t="s">
        <f>=HYPERLINK("https://www.leilaoonline.net/lote/detalhe/193641",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=HYPERLINK("https://www.leilaoonline.net/lote/detalhe/193642", "097")</f>
      </c>
      <c r="B44" s="4" t="s">
        <f>=HYPERLINK("https://www.leilaoonline.net/lote/detalhe/193642",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=HYPERLINK("https://www.leilaoonline.net/lote/detalhe/192047", "101")</f>
      </c>
      <c r="B45" s="4" t="s">
        <f>=HYPERLINK("https://www.leilaoonline.net/lote/detalhe/192047", "EMPILHADEIRA CLARK; ANO INDEFINIDO; MOTOR À DIESEL; CAPACIDADE 7 TONELADAS; TORRE DE 4 METROS")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24.750,00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=HYPERLINK("https://www.leilaoonline.net/lote/detalhe/192054", "103")</f>
      </c>
      <c r="B46" s="4" t="s">
        <f>=HYPERLINK("https://www.leilaoonline.net/lote/detalhe/192054", "PÁ CARREGADEIRA MICHIGAN 75 III; ANO 1980; SEM PLAQUETA DE IDENTIFICAÇÃO")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=HYPERLINK("https://www.leilaoonline.net/lote/detalhe/192055", "104")</f>
      </c>
      <c r="B47" s="4" t="s">
        <f>=HYPERLINK("https://www.leilaoonline.net/lote/detalhe/192055", "veja o vídeo!! PÁ CARREGADEIRA CASE W7 E; SEM IDENTIFICAÇÃO DE ANO")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35.500,00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=HYPERLINK("https://www.leilaoonline.net/lote/detalhe/192048", "105")</f>
      </c>
      <c r="B48" s="4" t="s">
        <f>=HYPERLINK("https://www.leilaoonline.net/lote/detalhe/192048", "veja o vídeo!! PÁ CARREGADEIRA; CATERPILLAR 930; ANO 1985; FREIO A DISCO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=HYPERLINK("https://www.leilaoonline.net/lote/detalhe/192057", "106")</f>
      </c>
      <c r="B49" s="4" t="s">
        <f>=HYPERLINK("https://www.leilaoonline.net/lote/detalhe/192057", "PÁ CARREGADEIRA W7; ANO 1970 (APROXIMADAMENTE); SEM PLAQUETA DE IDENTIFICAÇÃO")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43.750,00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=HYPERLINK("https://www.leilaoonline.net/lote/detalhe/192046", "110")</f>
      </c>
      <c r="B50" s="4" t="s">
        <f>=HYPERLINK("https://www.leilaoonline.net/lote/detalhe/192046", "veja o vídeo!! TRATOR NEW HOLLAND TS 110CV 4X4; ANO 2012")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82.500,00</t>
        </is>
      </c>
      <c r="F50" s="4" t="inlineStr">
        <is>
          <t>3500.00</t>
        </is>
      </c>
    </row>
    <row collapsed="false" customFormat="false" customHeight="false" hidden="false" ht="12.1" outlineLevel="0" r="51">
      <c r="A51" s="5" t="s">
        <f>=HYPERLINK("https://www.leilaoonline.net/lote/detalhe/192052", "111")</f>
      </c>
      <c r="B51" s="4" t="s">
        <f>=HYPERLINK("https://www.leilaoonline.net/lote/detalhe/192052", "TRATOR MASSEY FERGUSON 65X; ANO 1972; EIXO QUADRADO; 3 MARCHAS - FUNCIONANDO")</f>
      </c>
      <c r="C51" s="4" t="inlineStr">
        <is>
          <t>Não vendido</t>
        </is>
      </c>
      <c r="D51" s="4" t="inlineStr">
        <is>
          <t>45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=HYPERLINK("https://www.leilaoonline.net/lote/detalhe/192053", "112")</f>
      </c>
      <c r="B52" s="4" t="s">
        <f>=HYPERLINK("https://www.leilaoonline.net/lote/detalhe/192053", "veja o vídeo!! TRATOR VALMET 60 ID; ANO 1973; SEM PLAQUETA DE IDENTIFICAÇÃO")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=HYPERLINK("https://www.leilaoonline.net/lote/detalhe/192062", "113")</f>
      </c>
      <c r="B53" s="4" t="s">
        <f>=HYPERLINK("https://www.leilaoonline.net/lote/detalhe/192062", "TRATOR FORD 8 BR; SEM BATERIA; SEM ANO DE IDENTIFICAÇÃO")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=HYPERLINK("https://www.leilaoonline.net/lote/detalhe/192063", "114")</f>
      </c>
      <c r="B54" s="4" t="s">
        <f>=HYPERLINK("https://www.leilaoonline.net/lote/detalhe/192063", "TRATOR FORD 8 BR; SEM BATERIA; ANO INDEFINIDO; SEM PLAQUETA DE IDENTIFICAÇÃO")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=HYPERLINK("https://www.leilaoonline.net/lote/detalhe/192070", "115")</f>
      </c>
      <c r="B55" s="4" t="s">
        <f>=HYPERLINK("https://www.leilaoonline.net/lote/detalhe/192070", "TRATOR MASSEY FERGUSSON 50X (50-11); ANO APROX. 71/72")</f>
      </c>
      <c r="C55" s="4" t="inlineStr">
        <is>
          <t>Vendido</t>
        </is>
      </c>
      <c r="D55" s="4" t="inlineStr">
        <is>
          <t>49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=HYPERLINK("https://www.leilaoonline.net/lote/detalhe/192071", "116")</f>
      </c>
      <c r="B56" s="4" t="s">
        <f>=HYPERLINK("https://www.leilaoonline.net/lote/detalhe/192071", "TRATOR VALMET 65 ID.; MOD. IV")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=HYPERLINK("https://www.leilaoonline.net/lote/detalhe/192064", "120")</f>
      </c>
      <c r="B57" s="4" t="s">
        <f>=HYPERLINK("https://www.leilaoonline.net/lote/detalhe/192064", "TRATOR MASSEY FERGUSON 290; ANO 1980 - COM PÁ")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=HYPERLINK("https://www.leilaoonline.net/lote/detalhe/192059", "125")</f>
      </c>
      <c r="B58" s="4" t="s">
        <f>=HYPERLINK("https://www.leilaoonline.net/lote/detalhe/192059", "veja o vídeo!! TRATOR MASSEY FERGUSON 65 X; ANO 71; CANELA REDONDA; 3 MARCHAS")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=HYPERLINK("https://www.leilaoonline.net/lote/detalhe/192060", "155")</f>
      </c>
      <c r="B59" s="4" t="s">
        <f>=HYPERLINK("https://www.leilaoonline.net/lote/detalhe/192060", "LANCHA (INFORMAÇÕES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=HYPERLINK("https://www.leilaoonline.net/lote/detalhe/192073", "156")</f>
      </c>
      <c r="B60" s="4" t="s">
        <f>=HYPERLINK("https://www.leilaoonline.net/lote/detalhe/192073", "GRADE ARADORA 18X28X270; MARCA CIVEMASA")</f>
      </c>
      <c r="C60" s="4" t="inlineStr">
        <is>
          <t>Não vendido</t>
        </is>
      </c>
      <c r="D60" s="4" t="inlineStr">
        <is>
          <t>56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=HYPERLINK("https://www.leilaoonline.net/lote/detalhe/192072", "157")</f>
      </c>
      <c r="B61" s="4" t="s">
        <f>=HYPERLINK("https://www.leilaoonline.net/lote/detalhe/192072", "PLAINA NIVELADORA DE ARRASTO DE 2.45M")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=HYPERLINK("https://www.leilaoonline.net/lote/detalhe/192069", "158")</f>
      </c>
      <c r="B62" s="4" t="s">
        <f>=HYPERLINK("https://www.leilaoonline.net/lote/detalhe/192069", "MUNCK; PARA 3.750KG; GIRO 180 GRAUS")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=HYPERLINK("https://www.leilaoonline.net/lote/detalhe/192066", "159")</f>
      </c>
      <c r="B63" s="4" t="s">
        <f>=HYPERLINK("https://www.leilaoonline.net/lote/detalhe/192066", "JF 90; 6 FACAS F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=HYPERLINK("https://www.leilaoonline.net/lote/detalhe/192065", "160")</f>
      </c>
      <c r="B64" s="4" t="s">
        <f>=HYPERLINK("https://www.leilaoonline.net/lote/detalhe/192065", "ENSILADEIRA JF C120 DE 12 FACAS; ANO 2010")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=HYPERLINK("https://www.leilaoonline.net/lote/detalhe/192061", "161")</f>
      </c>
      <c r="B65" s="4" t="s">
        <f>=HYPERLINK("https://www.leilaoonline.net/lote/detalhe/192061", "JOGO DE BANCO DE MICRO-ÔNIBUS;  23 ASSENTOS")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=HYPERLINK("https://www.leilaoonline.net/lote/detalhe/192098", "162")</f>
      </c>
      <c r="B66" s="4" t="s">
        <f>=HYPERLINK("https://www.leilaoonline.net/lote/detalhe/192098", "LOTE COM MONITOR LG FLATON M237WA - PM; TV PHILCO 43 PVTE10N5SF LED; TV LG 32 32LD350; TV SONY 55 KDL - 55HX755; TV AOC 43 43S5195/78G")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=HYPERLINK("https://www.leilaoonline.net/lote/detalhe/192067", "163")</f>
      </c>
      <c r="B67" s="4" t="s">
        <f>=HYPERLINK("https://www.leilaoonline.net/lote/detalhe/192067", "LOTE COM 4 IMPLEMENTOS")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=HYPERLINK("https://www.leilaoonline.net/lote/detalhe/192068", "164")</f>
      </c>
      <c r="B68" s="4" t="s">
        <f>=HYPERLINK("https://www.leilaoonline.net/lote/detalhe/192068", "MOTOR 366 TURBINADO; COM PLAQUETA E CAPA SECA")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=HYPERLINK("https://www.leilaoonline.net/lote/detalhe/192075", "165")</f>
      </c>
      <c r="B69" s="4" t="s">
        <f>=HYPERLINK("https://www.leilaoonline.net/lote/detalhe/192075", "MOTOR JOHNSON 25; SEM ANO DE IDENTIFICAÇÃO")</f>
      </c>
      <c r="C69" s="4" t="inlineStr">
        <is>
          <t>Vendido</t>
        </is>
      </c>
      <c r="D69" s="4" t="inlineStr">
        <is>
          <t>9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=HYPERLINK("https://www.leilaoonline.net/lote/detalhe/192074", "166")</f>
      </c>
      <c r="B70" s="4" t="s">
        <f>=HYPERLINK("https://www.leilaoonline.net/lote/detalhe/192074",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=HYPERLINK("https://www.leilaoonline.net/lote/detalhe/192076", "168")</f>
      </c>
      <c r="B71" s="4" t="s">
        <f>=HYPERLINK("https://www.leilaoonline.net/lote/detalhe/192076", "ROÇADEIRA; MARCA SANTA ISABEL; 1,70M DE CORTE; GIRO LIVRE; REGULAGEM DE ALTURA")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=HYPERLINK("https://www.leilaoonline.net/lote/detalhe/192077", "169")</f>
      </c>
      <c r="B72" s="4" t="s">
        <f>=HYPERLINK("https://www.leilaoonline.net/lote/detalhe/192077",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=HYPERLINK("https://www.leilaoonline.net/lote/detalhe/192078", "170")</f>
      </c>
      <c r="B73" s="4" t="s">
        <f>=HYPERLINK("https://www.leilaoonline.net/lote/detalhe/192078",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=HYPERLINK("https://www.leilaoonline.net/lote/detalhe/192085", "171")</f>
      </c>
      <c r="B74" s="4" t="s">
        <f>=HYPERLINK("https://www.leilaoonline.net/lote/detalhe/192085", "GRADE ARADORA DE ARRASTO BALDAN; 20 DISCOS; MANCAIS; ROLAMENTO")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=HYPERLINK("https://www.leilaoonline.net/lote/detalhe/192084", "183")</f>
      </c>
      <c r="B75" s="4" t="s">
        <f>=HYPERLINK("https://www.leilaoonline.net/lote/detalhe/192084", "BOMBA DE IRRIGAÇÃO DE 15CV")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950,00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=HYPERLINK("https://www.leilaoonline.net/lote/detalhe/192079", "185")</f>
      </c>
      <c r="B76" s="4" t="s">
        <f>=HYPERLINK("https://www.leilaoonline.net/lote/detalhe/192079",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=HYPERLINK("https://www.leilaoonline.net/lote/detalhe/192080", "187")</f>
      </c>
      <c r="B77" s="4" t="s">
        <f>=HYPERLINK("https://www.leilaoonline.net/lote/detalhe/192080",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=HYPERLINK("https://www.leilaoonline.net/lote/detalhe/192081", "189")</f>
      </c>
      <c r="B78" s="4" t="s">
        <f>=HYPERLINK("https://www.leilaoonline.net/lote/detalhe/192081",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=HYPERLINK("https://www.leilaoonline.net/lote/detalhe/192082", "190")</f>
      </c>
      <c r="B79" s="4" t="s">
        <f>=HYPERLINK("https://www.leilaoonline.net/lote/detalhe/192082", "ROÇADEIRA AGR.; ANO 2001")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=HYPERLINK("https://www.leilaoonline.net/lote/detalhe/192083", "191")</f>
      </c>
      <c r="B80" s="4" t="s">
        <f>=HYPERLINK("https://www.leilaoonline.net/lote/detalhe/192083", "SUBSOLADOR 9 HASTES DE CONTROLE REMOTO")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=HYPERLINK("https://www.leilaoonline.net/lote/detalhe/192086", "192")</f>
      </c>
      <c r="B81" s="4" t="s">
        <f>=HYPERLINK("https://www.leilaoonline.net/lote/detalhe/192086",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=HYPERLINK("https://www.leilaoonline.net/lote/detalhe/192087", "193")</f>
      </c>
      <c r="B82" s="4" t="s">
        <f>=HYPERLINK("https://www.leilaoonline.net/lote/detalhe/192087",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=HYPERLINK("https://www.leilaoonline.net/lote/detalhe/192088", "194")</f>
      </c>
      <c r="B83" s="4" t="s">
        <f>=HYPERLINK("https://www.leilaoonline.net/lote/detalhe/192088",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=HYPERLINK("https://www.leilaoonline.net/lote/detalhe/192089", "197")</f>
      </c>
      <c r="B84" s="4" t="s">
        <f>=HYPERLINK("https://www.leilaoonline.net/lote/detalhe/192089", "BAÚ PARA CARGA VIVA - COMPRIMENTO 6.45, ALTURA 2.40, LARGURA 2.50")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=HYPERLINK("https://www.leilaoonline.net/lote/detalhe/192095", "200")</f>
      </c>
      <c r="B85" s="4" t="s">
        <f>=HYPERLINK("https://www.leilaoonline.net/lote/detalhe/192095", "CARROCERIA")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=HYPERLINK("https://www.leilaoonline.net/lote/detalhe/192092", "201")</f>
      </c>
      <c r="B86" s="4" t="s">
        <f>=HYPERLINK("https://www.leilaoonline.net/lote/detalhe/192092", "SAID; 4M DE COMP.; 2,20 DE LARG.; 2,30 DE ALT.")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=HYPERLINK("https://www.leilaoonline.net/lote/detalhe/192097", "204")</f>
      </c>
      <c r="B87" s="4" t="s">
        <f>=HYPERLINK("https://www.leilaoonline.net/lote/detalhe/192097",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=HYPERLINK("https://www.leilaoonline.net/lote/detalhe/192090", "205")</f>
      </c>
      <c r="B88" s="4" t="s">
        <f>=HYPERLINK("https://www.leilaoonline.net/lote/detalhe/192090",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=HYPERLINK("https://www.leilaoonline.net/lote/detalhe/192091", "206")</f>
      </c>
      <c r="B89" s="4" t="s">
        <f>=HYPERLINK("https://www.leilaoonline.net/lote/detalhe/192091", "CARRETA PARA PLANTIO DE CANA")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=HYPERLINK("https://www.leilaoonline.net/lote/detalhe/192094", "208")</f>
      </c>
      <c r="B90" s="4" t="s">
        <f>=HYPERLINK("https://www.leilaoonline.net/lote/detalhe/192094", "CONTAINER MARÍTIMO DE 6 METROS")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=HYPERLINK("https://www.leilaoonline.net/lote/detalhe/192096", "211")</f>
      </c>
      <c r="B91" s="4" t="s">
        <f>=HYPERLINK("https://www.leilaoonline.net/lote/detalhe/192096", "BAÚ (MEDIDAS NAS ESPECIFICAÇÕES)")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2026-06-29T19:23:12.00Z</dcterms:created>
  <dc:creator>Tellks Tecnologia</dc:creator>
  <cp:revision>0</cp:revision>
</cp:coreProperties>
</file>