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* Carros * Caminhões * Eucaliptos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=HYPERLINK("https://www.leilaoonline.net/lote/detalhe/12943", "001")</f>
      </c>
      <c r="B11" s="4" t="s">
        <f>=HYPERLINK("https://www.leilaoonline.net/lote/detalhe/12943", " VW Gol CL ANO: 86/87 PLACA: BJB 3519 CHASSI: 9BWZZZ30ZHT008407 RENAVAM: 520887620")</f>
      </c>
      <c r="C11" s="4" t="inlineStr">
        <is>
          <t>Vendido</t>
        </is>
      </c>
      <c r="D11" s="4" t="inlineStr">
        <is>
          <t>5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=HYPERLINK("https://www.leilaoonline.net/lote/detalhe/12946", "002")</f>
      </c>
      <c r="B12" s="4" t="s">
        <f>=HYPERLINK("https://www.leilaoonline.net/lote/detalhe/12946", " Chevrolet Caravan SL ANO: 1988 PLACA: BPY 9545 CHASSI: 9BGVN15DJJB114764 RENAVAM: 423048775")</f>
      </c>
      <c r="C12" s="4" t="inlineStr">
        <is>
          <t>Vendido</t>
        </is>
      </c>
      <c r="D12" s="4" t="inlineStr">
        <is>
          <t>38</t>
        </is>
      </c>
      <c r="E12" s="5" t="inlineStr">
        <is>
          <t>6.900,00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=HYPERLINK("https://www.leilaoonline.net/lote/detalhe/12950", "003")</f>
      </c>
      <c r="B13" s="4" t="s">
        <f>=HYPERLINK("https://www.leilaoonline.net/lote/detalhe/12950", " Ford Pampa 1.8 L ANO: 1994 PLACA: BPY 1832 CHASSI: 9BFZZZ55ZRB903819 RENAVAM: 620387955")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=HYPERLINK("https://www.leilaoonline.net/lote/detalhe/12936", "004")</f>
      </c>
      <c r="B14" s="4" t="s">
        <f>=HYPERLINK("https://www.leilaoonline.net/lote/detalhe/12936", " VW Kombi ANO: 1995 PLACA: BPY 1839 CHASSI: 9BWZZZ231SP014921 RENAVAM: 634389297")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=HYPERLINK("https://www.leilaoonline.net/lote/detalhe/12944", "005")</f>
      </c>
      <c r="B15" s="4" t="s">
        <f>=HYPERLINK("https://www.leilaoonline.net/lote/detalhe/12944", " VW Kombi ANO: 1995 PLACA: BPY 1840 CHASSI: 9BWZZZ231SP014905 RENAVAM: 634384996")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=HYPERLINK("https://www.leilaoonline.net/lote/detalhe/12947", "006")</f>
      </c>
      <c r="B16" s="4" t="s">
        <f>=HYPERLINK("https://www.leilaoonline.net/lote/detalhe/12947", " VW Kombi ANO: 98/99 PLACA: CDZ 9071 CHASSI: 9BWZZZ237WP011293 RENAVAM: 703062786")</f>
      </c>
      <c r="C16" s="4" t="inlineStr">
        <is>
          <t>Vendido</t>
        </is>
      </c>
      <c r="D16" s="4" t="inlineStr">
        <is>
          <t>15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=HYPERLINK("https://www.leilaoonline.net/lote/detalhe/12953", "007")</f>
      </c>
      <c r="B17" s="4" t="s">
        <f>=HYPERLINK("https://www.leilaoonline.net/lote/detalhe/12953", " MB Sprinter 312 D ANO: 2001 PLACA: BNZ 2715 CHASSI: 8AC6903411A554917 RENAVAM: 774006960")</f>
      </c>
      <c r="C17" s="4" t="inlineStr">
        <is>
          <t>Vendido</t>
        </is>
      </c>
      <c r="D17" s="4" t="inlineStr">
        <is>
          <t>97</t>
        </is>
      </c>
      <c r="E17" s="5" t="inlineStr">
        <is>
          <t>15.400,00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=HYPERLINK("https://www.leilaoonline.net/lote/detalhe/12939", "008")</f>
      </c>
      <c r="B18" s="4" t="s">
        <f>=HYPERLINK("https://www.leilaoonline.net/lote/detalhe/12939", " Chevrolet S10 ANO: 2002 PLACA: BNZ 2752 CHASSI: 9BG124AX02C417446 RENAVAM: 795019831")</f>
      </c>
      <c r="C18" s="4" t="inlineStr">
        <is>
          <t>Vendido</t>
        </is>
      </c>
      <c r="D18" s="4" t="inlineStr">
        <is>
          <t>5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=HYPERLINK("https://www.leilaoonline.net/lote/detalhe/12938", "009")</f>
      </c>
      <c r="B19" s="4" t="s">
        <f>=HYPERLINK("https://www.leilaoonline.net/lote/detalhe/12938", " MB Sprinter 313 CDI ANO: 04/05 PLACA: BNZ 2747 CHASSI: 8AC9036725A923711 RENAVAM: 846523078")</f>
      </c>
      <c r="C19" s="4" t="inlineStr">
        <is>
          <t>Vendido</t>
        </is>
      </c>
      <c r="D19" s="4" t="inlineStr">
        <is>
          <t>51</t>
        </is>
      </c>
      <c r="E19" s="5" t="inlineStr">
        <is>
          <t>16.000,00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=HYPERLINK("https://www.leilaoonline.net/lote/detalhe/12935", "010")</f>
      </c>
      <c r="B20" s="4" t="s">
        <f>=HYPERLINK("https://www.leilaoonline.net/lote/detalhe/12935", " MB Sprinter  ANO: 04/05 PLACA: BNZ 2758 CHASSI: 8AC9036715A923734 RENAVAM: 844630985")</f>
      </c>
      <c r="C20" s="4" t="inlineStr">
        <is>
          <t>Vendido</t>
        </is>
      </c>
      <c r="D20" s="4" t="inlineStr">
        <is>
          <t>26</t>
        </is>
      </c>
      <c r="E20" s="5" t="inlineStr">
        <is>
          <t>12.200,00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=HYPERLINK("https://www.leilaoonline.net/lote/detalhe/12937", "011")</f>
      </c>
      <c r="B21" s="4" t="s">
        <f>=HYPERLINK("https://www.leilaoonline.net/lote/detalhe/12937", " CHevrolet S-10 2.4 Rontan Ambulância ANO: 2002 PLACA: CMW 0247 CHASSI: 9BG124AX02C422324 RENAVAM: 783228244")</f>
      </c>
      <c r="C21" s="4" t="inlineStr">
        <is>
          <t>Vendido</t>
        </is>
      </c>
      <c r="D21" s="4" t="inlineStr">
        <is>
          <t>3</t>
        </is>
      </c>
      <c r="E21" s="5" t="inlineStr">
        <is>
          <t>8.400,00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=HYPERLINK("https://www.leilaoonline.net/lote/detalhe/12940", "012")</f>
      </c>
      <c r="B22" s="4" t="s">
        <f>=HYPERLINK("https://www.leilaoonline.net/lote/detalhe/12940", " SUCATA Ford Courier Rontan  Ambulância ANO: 02/03 PLACA: BNZ 2733 CHASSI: 9BFNSZPPA3B941023 RENAVAM: 792884868")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=HYPERLINK("https://www.leilaoonline.net/lote/detalhe/12945", "013")</f>
      </c>
      <c r="B23" s="4" t="s">
        <f>=HYPERLINK("https://www.leilaoonline.net/lote/detalhe/12945", " Ford F-350 Super Duty ANO: 2006 PLACA: FXF 5454 CHASSI: 1FTWW33P16EA72839 RENAVAM: 322230870 - ")</f>
      </c>
      <c r="C23" s="4" t="inlineStr">
        <is>
          <t>Vendido</t>
        </is>
      </c>
      <c r="D23" s="4" t="inlineStr">
        <is>
          <t>158</t>
        </is>
      </c>
      <c r="E23" s="5" t="inlineStr">
        <is>
          <t>79.500,00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=HYPERLINK("https://www.leilaoonline.net/lote/detalhe/12941", "014")</f>
      </c>
      <c r="B24" s="4" t="s">
        <f>=HYPERLINK("https://www.leilaoonline.net/lote/detalhe/12941", " SUCATA Trailer Karmann Ghia, tipo KC 380 ANO: 1984 PLACA: GY 4666 CHASSI: EGB10K4060")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=HYPERLINK("https://www.leilaoonline.net/lote/detalhe/12942", "015")</f>
      </c>
      <c r="B25" s="4" t="s">
        <f>=HYPERLINK("https://www.leilaoonline.net/lote/detalhe/12942", " Rolo Liso")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=HYPERLINK("https://www.leilaoonline.net/lote/detalhe/12951", "016")</f>
      </c>
      <c r="B26" s="4" t="s">
        <f>=HYPERLINK("https://www.leilaoonline.net/lote/detalhe/12951", " 71 EUCALIPTOS EM PÉ COM APROX. 30 ANOS.  MEDIDAS: CONF. RELAÇÃO ANEXO. ")</f>
      </c>
      <c r="C26" s="4" t="inlineStr">
        <is>
          <t>Vendido</t>
        </is>
      </c>
      <c r="D26" s="4" t="inlineStr">
        <is>
          <t>19</t>
        </is>
      </c>
      <c r="E26" s="5" t="inlineStr">
        <is>
          <t>21.752,00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=HYPERLINK("https://www.leilaoonline.net/lote/detalhe/12952", "017")</f>
      </c>
      <c r="B27" s="4" t="s">
        <f>=HYPERLINK("https://www.leilaoonline.net/lote/detalhe/12952", " VW Kombi ANO: 1991 PLACA: BPY 1841 CHASSI: 9BWZZZ23ZMP000182 RENAVAM: 431763690")</f>
      </c>
      <c r="C27" s="4" t="inlineStr">
        <is>
          <t>Vendido</t>
        </is>
      </c>
      <c r="D27" s="4" t="inlineStr">
        <is>
          <t>2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=HYPERLINK("https://www.leilaoonline.net/lote/detalhe/12948", "018")</f>
      </c>
      <c r="B28" s="4" t="s">
        <f>=HYPERLINK("https://www.leilaoonline.net/lote/detalhe/12948", " VW Kombi ANO: 1989 PLACA: BPY 1842 CHASSI: 9BWZZZ23KP004892 RENAVAM: 420637770")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=HYPERLINK("https://www.leilaoonline.net/lote/detalhe/12949", "019")</f>
      </c>
      <c r="B29" s="4" t="s">
        <f>=HYPERLINK("https://www.leilaoonline.net/lote/detalhe/12949", " VW Kombi ANO: 1988 PLACA: BNV 1532 CHASSI: 9BWZZZ23ZHP025164 RENAVAM: 390524891")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=HYPERLINK("https://www.leilaoonline.net/lote/detalhe/12954", "020")</f>
      </c>
      <c r="B30" s="4" t="s">
        <f>=HYPERLINK("https://www.leilaoonline.net/lote/detalhe/12954", " Chevrolet Trafic Ambulância ANO: 1996 PLACA: BPY 1853 CHASSI: 8A1T31C1ZTS002711 RENAVAM: 654964033")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=HYPERLINK("https://www.leilaoonline.net/lote/detalhe/12955", "021")</f>
      </c>
      <c r="B31" s="4" t="s">
        <f>=HYPERLINK("https://www.leilaoonline.net/lote/detalhe/12955", " Chevrolet Trafic Ambulância ANO: 1996 PLACA: BPY 1854 CHASSI: 8A1T31C1ZTS002962 RENAVAM: 654965463")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2026-07-01T21:16:42.00Z</dcterms:created>
  <dc:creator>Tellks Tecnologia</dc:creator>
  <cp:revision>0</cp:revision>
</cp:coreProperties>
</file>