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=HYPERLINK("https://www.leilaoonline.net/lote/detalhe/196110", "001")</f>
      </c>
      <c r="B11" s="4" t="s">
        <f>=HYPERLINK("https://www.leilaoonline.net/lote/detalhe/196110",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=HYPERLINK("https://www.leilaoonline.net/lote/detalhe/196108", "002")</f>
      </c>
      <c r="B12" s="4" t="s">
        <f>=HYPERLINK("https://www.leilaoonline.net/lote/detalhe/196108",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=HYPERLINK("https://www.leilaoonline.net/lote/detalhe/196096", "003")</f>
      </c>
      <c r="B13" s="4" t="s">
        <f>=HYPERLINK("https://www.leilaoonline.net/lote/detalhe/196096",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=HYPERLINK("https://www.leilaoonline.net/lote/detalhe/196081", "004")</f>
      </c>
      <c r="B14" s="4" t="s">
        <f>=HYPERLINK("https://www.leilaoonline.net/lote/detalhe/196081", " Motoredutores SEW EURODRIVE com redução de 1:14 , 02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=HYPERLINK("https://www.leilaoonline.net/lote/detalhe/196091", "005")</f>
      </c>
      <c r="B15" s="4" t="s">
        <f>=HYPERLINK("https://www.leilaoonline.net/lote/detalhe/196091", "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=HYPERLINK("https://www.leilaoonline.net/lote/detalhe/196099", "006")</f>
      </c>
      <c r="B16" s="4" t="s">
        <f>=HYPERLINK("https://www.leilaoonline.net/lote/detalhe/196099", " Empilhadeira a gás YALE 2,50 ton. capacidade, ano 1998, SÉRIE 83P 1098")</f>
      </c>
      <c r="C16" s="4" t="inlineStr">
        <is>
          <t>Vendido</t>
        </is>
      </c>
      <c r="D16" s="4" t="inlineStr">
        <is>
          <t>31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=HYPERLINK("https://www.leilaoonline.net/lote/detalhe/196079", "007")</f>
      </c>
      <c r="B17" s="4" t="s">
        <f>=HYPERLINK("https://www.leilaoonline.net/lote/detalhe/196079", " Peneira Vibratória p areia CSS 40 mm com motor de 25 cv trifásico; medidas 4x3 metros.")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=HYPERLINK("https://www.leilaoonline.net/lote/detalhe/196077", "008")</f>
      </c>
      <c r="B18" s="4" t="s">
        <f>=HYPERLINK("https://www.leilaoonline.net/lote/detalhe/196077", " 40 unidades - Portões ( NOVOS) de aço carbono com as seguintes medidas 2900x3530 metros cada.")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=HYPERLINK("https://www.leilaoonline.net/lote/detalhe/196116", "009")</f>
      </c>
      <c r="B19" s="4" t="s">
        <f>=HYPERLINK("https://www.leilaoonline.net/lote/detalhe/196116", " CALDEIRA A ÓLEO AUTOMÁTICA")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=HYPERLINK("https://www.leilaoonline.net/lote/detalhe/196090", "010")</f>
      </c>
      <c r="B20" s="4" t="s">
        <f>=HYPERLINK("https://www.leilaoonline.net/lote/detalhe/196090", " Prensa 600 tons com 4 pistões hidráulico sem a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=HYPERLINK("https://www.leilaoonline.net/lote/detalhe/196083", "011")</f>
      </c>
      <c r="B21" s="4" t="s">
        <f>=HYPERLINK("https://www.leilaoonline.net/lote/detalhe/196083", " Tubeteira p papel Marca PAPER CONVERTING")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=HYPERLINK("https://www.leilaoonline.net/lote/detalhe/196089", "012")</f>
      </c>
      <c r="B22" s="4" t="s">
        <f>=HYPERLINK("https://www.leilaoonline.net/lote/detalhe/196089", " Acumulador de LOG p/ 98 unidades de LOGs -  Largura 2800 mm - Altura aproximado 8 metros ; com motores e redutores")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=HYPERLINK("https://www.leilaoonline.net/lote/detalhe/196111", "013")</f>
      </c>
      <c r="B23" s="4" t="s">
        <f>=HYPERLINK("https://www.leilaoonline.net/lote/detalhe/196111", " Refinador Cônico marca VOITH com rotor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=HYPERLINK("https://www.leilaoonline.net/lote/detalhe/196093", "014")</f>
      </c>
      <c r="B24" s="4" t="s">
        <f>=HYPERLINK("https://www.leilaoonline.net/lote/detalhe/196093", " Enroladeira de papel 2100 mm comprimento útil")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=HYPERLINK("https://www.leilaoonline.net/lote/detalhe/196087", "015")</f>
      </c>
      <c r="B25" s="4" t="s">
        <f>=HYPERLINK("https://www.leilaoonline.net/lote/detalhe/196087", " Calandra p/ papel Largura útil de 2800 mm Contendo 5 rolos Com estrutura; sem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=HYPERLINK("https://www.leilaoonline.net/lote/detalhe/196109", "016")</f>
      </c>
      <c r="B26" s="4" t="s">
        <f>=HYPERLINK("https://www.leilaoonline.net/lote/detalhe/196109", " 10 unidades Válvulas Guilhotina 10” ; Marca KNF ; faca de inox ; acionamento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=HYPERLINK("https://www.leilaoonline.net/lote/detalhe/196080", "017")</f>
      </c>
      <c r="B27" s="4" t="s">
        <f>=HYPERLINK("https://www.leilaoonline.net/lote/detalhe/196080", " HIDRA PUPER DE REFILE com base e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=HYPERLINK("https://www.leilaoonline.net/lote/detalhe/196100", "018")</f>
      </c>
      <c r="B28" s="4" t="s">
        <f>=HYPERLINK("https://www.leilaoonline.net/lote/detalhe/196100", " 07 unidades - União Rotativa p Cilindros Selador")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=HYPERLINK("https://www.leilaoonline.net/lote/detalhe/196103", "019")</f>
      </c>
      <c r="B29" s="4" t="s">
        <f>=HYPERLINK("https://www.leilaoonline.net/lote/detalhe/196103", " Bomba d’água MULTIESTÁGIOS KSB 91,10 m3/h")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=HYPERLINK("https://www.leilaoonline.net/lote/detalhe/196117", "020")</f>
      </c>
      <c r="B30" s="4" t="s">
        <f>=HYPERLINK("https://www.leilaoonline.net/lote/detalhe/196117", " Briquetadeira BIOMAX tipo B 45-110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=HYPERLINK("https://www.leilaoonline.net/lote/detalhe/196115", "021")</f>
      </c>
      <c r="B31" s="4" t="s">
        <f>=HYPERLINK("https://www.leilaoonline.net/lote/detalhe/196115", " Filtro manga IMAPA com 36 mangas ; 1100x1100 medidas")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=HYPERLINK("https://www.leilaoonline.net/lote/detalhe/196105", "022")</f>
      </c>
      <c r="B32" s="4" t="s">
        <f>=HYPERLINK("https://www.leilaoonline.net/lote/detalhe/196105", " Bomba Multiestágios p Irrigação MERELI ; Vazão 200 MCA - Modelo 4E125")</f>
      </c>
      <c r="C32" s="4" t="inlineStr">
        <is>
          <t>Vendido</t>
        </is>
      </c>
      <c r="D32" s="4" t="inlineStr">
        <is>
          <t>2</t>
        </is>
      </c>
      <c r="E32" s="5" t="inlineStr">
        <is>
          <t>10.500,00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=HYPERLINK("https://www.leilaoonline.net/lote/detalhe/196082", "023")</f>
      </c>
      <c r="B33" s="4" t="s">
        <f>=HYPERLINK("https://www.leilaoonline.net/lote/detalhe/196082", " 04 unidades - Manilhas p Elevação de Cargas com capacidade 120 tons cada Marca ALLOY")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=HYPERLINK("https://www.leilaoonline.net/lote/detalhe/196084", "024")</f>
      </c>
      <c r="B34" s="4" t="s">
        <f>=HYPERLINK("https://www.leilaoonline.net/lote/detalhe/196084", " Bomba de vácuo BUSCH MINK MM 1104 BV- motor 3 cv- vazão 62 m3/h")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=HYPERLINK("https://www.leilaoonline.net/lote/detalhe/196106", "025")</f>
      </c>
      <c r="B35" s="4" t="s">
        <f>=HYPERLINK("https://www.leilaoonline.net/lote/detalhe/196106", " Centradora Faceadora CFC-1000 marca CALFRAN")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=HYPERLINK("https://www.leilaoonline.net/lote/detalhe/196102", "026")</f>
      </c>
      <c r="B36" s="4" t="s">
        <f>=HYPERLINK("https://www.leilaoonline.net/lote/detalhe/196102", " Redutor de velocidade p/ motor de 100 cv ; Redução de 1:20")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=HYPERLINK("https://www.leilaoonline.net/lote/detalhe/196092", "027")</f>
      </c>
      <c r="B37" s="4" t="s">
        <f>=HYPERLINK("https://www.leilaoonline.net/lote/detalhe/196092", " 02 unidades - Motoredutores SEW EURODRIVE ; motor 3kw ; redução de 1:30  ")</f>
      </c>
      <c r="C37" s="4" t="inlineStr">
        <is>
          <t>Lote retirado</t>
        </is>
      </c>
      <c r="D37" s="4" t="inlineStr">
        <is>
          <t>4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=HYPERLINK("https://www.leilaoonline.net/lote/detalhe/196113", "028")</f>
      </c>
      <c r="B38" s="4" t="s">
        <f>=HYPERLINK("https://www.leilaoonline.net/lote/detalhe/196113", " Redutor de velocidade com eixo vazado; Redução de 1:65.8 Modelo A803UH80")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=HYPERLINK("https://www.leilaoonline.net/lote/detalhe/196086", "029")</f>
      </c>
      <c r="B39" s="4" t="s">
        <f>=HYPERLINK("https://www.leilaoonline.net/lote/detalhe/196086", " Calandra 600 mm 2 rolos c/ motor reduto")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=HYPERLINK("https://www.leilaoonline.net/lote/detalhe/196114", "030")</f>
      </c>
      <c r="B40" s="4" t="s">
        <f>=HYPERLINK("https://www.leilaoonline.net/lote/detalhe/196114", " Triturador de milho Marca INCOMAGRI TIN-1 s/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=HYPERLINK("https://www.leilaoonline.net/lote/detalhe/196107", "031")</f>
      </c>
      <c r="B41" s="4" t="s">
        <f>=HYPERLINK("https://www.leilaoonline.net/lote/detalhe/196107", " 02 unidades - Bombas submersa INOX marca PEDROLLO VX-L 1 cv trifásico")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=HYPERLINK("https://www.leilaoonline.net/lote/detalhe/196094", "032")</f>
      </c>
      <c r="B42" s="4" t="s">
        <f>=HYPERLINK("https://www.leilaoonline.net/lote/detalhe/196094", " Balança digital W-15 WELMY ( 5g em 5g) funcionando perfeitamente")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=HYPERLINK("https://www.leilaoonline.net/lote/detalhe/196078", "033")</f>
      </c>
      <c r="B43" s="4" t="s">
        <f>=HYPERLINK("https://www.leilaoonline.net/lote/detalhe/196078", " Secador rotativo p/ grãos ( conjunto c pista ) 4,50x1,60 medidas em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=HYPERLINK("https://www.leilaoonline.net/lote/detalhe/196095", "034")</f>
      </c>
      <c r="B44" s="4" t="s">
        <f>=HYPERLINK("https://www.leilaoonline.net/lote/detalhe/196095",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=HYPERLINK("https://www.leilaoonline.net/lote/detalhe/196085", "035")</f>
      </c>
      <c r="B45" s="4" t="s">
        <f>=HYPERLINK("https://www.leilaoonline.net/lote/detalhe/196085", " Aprox. 1.000 unidades - Rodas de pvc branca 75x30x10 mm medidas 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=HYPERLINK("https://www.leilaoonline.net/lote/detalhe/196119", "036")</f>
      </c>
      <c r="B46" s="4" t="s">
        <f>=HYPERLINK("https://www.leilaoonline.net/lote/detalhe/196119", " Aprox. 1.000 unidades - Rodas de pvc branca 75x30x10 mm medidas 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=HYPERLINK("https://www.leilaoonline.net/lote/detalhe/196112", "037")</f>
      </c>
      <c r="B47" s="4" t="s">
        <f>=HYPERLINK("https://www.leilaoonline.net/lote/detalhe/196112", " Aprox. 1.000 unidades - Rodas de pvc branca 75x30x10 mm medidas 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=HYPERLINK("https://www.leilaoonline.net/lote/detalhe/196118", "038")</f>
      </c>
      <c r="B48" s="4" t="s">
        <f>=HYPERLINK("https://www.leilaoonline.net/lote/detalhe/196118", " Plataforma p/ ELEVAÇÃO Hidráulico capacidade de 2 tons ; Acompanha rampa")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=HYPERLINK("https://www.leilaoonline.net/lote/detalhe/196104", "039")</f>
      </c>
      <c r="B49" s="4" t="s">
        <f>=HYPERLINK("https://www.leilaoonline.net/lote/detalhe/196104", " Transformador 100 kVA ORTENG")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=HYPERLINK("https://www.leilaoonline.net/lote/detalhe/196088", "040")</f>
      </c>
      <c r="B50" s="4" t="s">
        <f>=HYPERLINK("https://www.leilaoonline.net/lote/detalhe/196088", " Disjuntor 500 A marca STECK")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75.00</t>
        </is>
      </c>
    </row>
    <row collapsed="false" customFormat="false" customHeight="false" hidden="false" ht="12.1" outlineLevel="0" r="51">
      <c r="A51" s="5" t="s">
        <f>=HYPERLINK("https://www.leilaoonline.net/lote/detalhe/196101", "041")</f>
      </c>
      <c r="B51" s="4" t="s">
        <f>=HYPERLINK("https://www.leilaoonline.net/lote/detalhe/196101", " 03 unidades - Disjuntores 300 A marca ALUMBRA")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=HYPERLINK("https://www.leilaoonline.net/lote/detalhe/196097", "042")</f>
      </c>
      <c r="B52" s="4" t="s">
        <f>=HYPERLINK("https://www.leilaoonline.net/lote/detalhe/196097", " Redutor de velocidade com eixo vazado; Redução de 1:65.8 Modelo A803UH80")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=HYPERLINK("https://www.leilaoonline.net/lote/detalhe/196098", "043")</f>
      </c>
      <c r="B53" s="4" t="s">
        <f>=HYPERLINK("https://www.leilaoonline.net/lote/detalhe/196098",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=HYPERLINK("https://www.leilaoonline.net/lote/detalhe/196327", "044")</f>
      </c>
      <c r="B54" s="4" t="s">
        <f>=HYPERLINK("https://www.leilaoonline.net/lote/detalhe/196327", " Tanque de aço carbono. Medidas 6500x1800 mm. Capacidade: 16.500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650.00</t>
        </is>
      </c>
    </row>
    <row collapsed="false" customFormat="false" customHeight="false" hidden="false" ht="12.1" outlineLevel="0" r="55">
      <c r="A55" s="5" t="s">
        <f>=HYPERLINK("https://www.leilaoonline.net/lote/detalhe/196328", "045")</f>
      </c>
      <c r="B55" s="4" t="s">
        <f>=HYPERLINK("https://www.leilaoonline.net/lote/detalhe/196328", " Britador p/ pedra 33x20 cm de boca / Motor 5 cv. 4 polos.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=HYPERLINK("https://www.leilaoonline.net/lote/detalhe/196329", "046")</f>
      </c>
      <c r="B56" s="4" t="s">
        <f>=HYPERLINK("https://www.leilaoonline.net/lote/detalhe/196329", " Tanque de aço carbono c/ Misturador e Redutor de velocidade. Medidas 4,5x 1,70 m. Capacidade: Aprox. 10 mil litros.")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650.00</t>
        </is>
      </c>
    </row>
    <row collapsed="false" customFormat="false" customHeight="false" hidden="false" ht="12.1" outlineLevel="0" r="57">
      <c r="A57" s="5" t="s">
        <f>=HYPERLINK("https://www.leilaoonline.net/lote/detalhe/196326", "047")</f>
      </c>
      <c r="B57" s="4" t="s">
        <f>=HYPERLINK("https://www.leilaoonline.net/lote/detalhe/196326", " Tanque de aço INOX c/ misturador ( Motoredutor acoplado) 40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=HYPERLINK("https://www.leilaoonline.net/lote/detalhe/196333", "048")</f>
      </c>
      <c r="B58" s="4" t="s">
        <f>=HYPERLINK("https://www.leilaoonline.net/lote/detalhe/196333", " Esquadrejadeira KIMAQUINAS; motor 3 cv trifásico 220/380")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=HYPERLINK("https://www.leilaoonline.net/lote/detalhe/196331", "049")</f>
      </c>
      <c r="B59" s="4" t="s">
        <f>=HYPERLINK("https://www.leilaoonline.net/lote/detalhe/196331", " Tupia INVICTA p/ madeira; base de ferro fundido; Motor de 1,50 cv trifásico.")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=HYPERLINK("https://www.leilaoonline.net/lote/detalhe/196330", "050")</f>
      </c>
      <c r="B60" s="4" t="s">
        <f>=HYPERLINK("https://www.leilaoonline.net/lote/detalhe/196330", " Furadeira Horizontal para madeira com motor de 1,5 cv trifásico 220/380")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=HYPERLINK("https://www.leilaoonline.net/lote/detalhe/196332", "051")</f>
      </c>
      <c r="B61" s="4" t="s">
        <f>=HYPERLINK("https://www.leilaoonline.net/lote/detalhe/196332", " Furadeira de bancada com motor de 1 cv 4 polos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=HYPERLINK("https://www.leilaoonline.net/lote/detalhe/196750", "052")</f>
      </c>
      <c r="B62" s="4" t="s">
        <f>=HYPERLINK("https://www.leilaoonline.net/lote/detalhe/196750", " Furadeira de coluna ( ANTIGA) funcionando perfeitamente; acionamento p: motor trifásico e Correia; Estrutura de ferro fundido")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=HYPERLINK("https://www.leilaoonline.net/lote/detalhe/196734", "053")</f>
      </c>
      <c r="B63" s="4" t="s">
        <f>=HYPERLINK("https://www.leilaoonline.net/lote/detalhe/196734", " Furadeira de Coluna NEWTON Estrutura de Ferro Fundido ; Motor monofásico de 1/2 cv ; funcionando perfeitamente")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=HYPERLINK("https://www.leilaoonline.net/lote/detalhe/196743", "054")</f>
      </c>
      <c r="B64" s="4" t="s">
        <f>=HYPERLINK("https://www.leilaoonline.net/lote/detalhe/196743", " Rolo Compactador Vibratório Marca ALMEIDA RV10- Gasolina; Ideal p/ calçamentos em geral")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=HYPERLINK("https://www.leilaoonline.net/lote/detalhe/196733", "055")</f>
      </c>
      <c r="B65" s="4" t="s">
        <f>=HYPERLINK("https://www.leilaoonline.net/lote/detalhe/196733", " 02 unidades - Rompedor de Escavadeira Hidráulica 1200/1500 kgs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=HYPERLINK("https://www.leilaoonline.net/lote/detalhe/196739", "056")</f>
      </c>
      <c r="B66" s="4" t="s">
        <f>=HYPERLINK("https://www.leilaoonline.net/lote/detalhe/196739", " Bomba d’água 10”x8” entrada e saída ( Motor indicado 60 cv 4 polos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=HYPERLINK("https://www.leilaoonline.net/lote/detalhe/196730", "057")</f>
      </c>
      <c r="B67" s="4" t="s">
        <f>=HYPERLINK("https://www.leilaoonline.net/lote/detalhe/196730", " Trator Esteira FIATALLIS AD7B ano aprox. 1991 ; Acompanha motor desmontado conforme fotos")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=HYPERLINK("https://www.leilaoonline.net/lote/detalhe/196727", "058")</f>
      </c>
      <c r="B68" s="4" t="s">
        <f>=HYPERLINK("https://www.leilaoonline.net/lote/detalhe/196727", " Correia transportadora lisa 16”x15 mm406,5 mm largura 15 mm espessura 45 metros comprimento 5 lonas")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=HYPERLINK("https://www.leilaoonline.net/lote/detalhe/196753", "059")</f>
      </c>
      <c r="B69" s="4" t="s">
        <f>=HYPERLINK("https://www.leilaoonline.net/lote/detalhe/196753", " Rolamento SKF (NOVO) 23248 CCK/W33 Marca SKF  240 mm interno  440 mm  160 mm  105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=HYPERLINK("https://www.leilaoonline.net/lote/detalhe/196755", "060")</f>
      </c>
      <c r="B70" s="4" t="s">
        <f>=HYPERLINK("https://www.leilaoonline.net/lote/detalhe/196755", " 12 unidades - Válvulas Borboleta 4” SEDE DE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=HYPERLINK("https://www.leilaoonline.net/lote/detalhe/196731", "061")</f>
      </c>
      <c r="B71" s="4" t="s">
        <f>=HYPERLINK("https://www.leilaoonline.net/lote/detalhe/196731", " Tanque de aço carbono 10 m3 Médias 3,6x 1,80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=HYPERLINK("https://www.leilaoonline.net/lote/detalhe/196735", "062")</f>
      </c>
      <c r="B72" s="4" t="s">
        <f>=HYPERLINK("https://www.leilaoonline.net/lote/detalhe/196735", " Trator Valtra Valmet 985 Cabinado ; Ar condicionado; 110 cv ; ano 98 4x4 Kit PAD")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=HYPERLINK("https://www.leilaoonline.net/lote/detalhe/196725", "063")</f>
      </c>
      <c r="B73" s="4" t="s">
        <f>=HYPERLINK("https://www.leilaoonline.net/lote/detalhe/196725", " Caçamba Fora de Estrada 5 tons 3200x3700x5200")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=HYPERLINK("https://www.leilaoonline.net/lote/detalhe/196751", "064")</f>
      </c>
      <c r="B74" s="4" t="s">
        <f>=HYPERLINK("https://www.leilaoonline.net/lote/detalhe/196751", " Unidade Hidráulica FLUIPRESS 1500 litros ; Acompanha Bombas Hidráulicas; s/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24.000,00</t>
        </is>
      </c>
      <c r="F74" s="4" t="inlineStr">
        <is>
          <t>550.00</t>
        </is>
      </c>
    </row>
    <row collapsed="false" customFormat="false" customHeight="false" hidden="false" ht="12.1" outlineLevel="0" r="75">
      <c r="A75" s="5" t="s">
        <f>=HYPERLINK("https://www.leilaoonline.net/lote/detalhe/196744", "065")</f>
      </c>
      <c r="B75" s="4" t="s">
        <f>=HYPERLINK("https://www.leilaoonline.net/lote/detalhe/196744", " Escarificador de patrola 140-B Ideal p trator esteira D-4 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450.00</t>
        </is>
      </c>
    </row>
    <row collapsed="false" customFormat="false" customHeight="false" hidden="false" ht="12.1" outlineLevel="0" r="76">
      <c r="A76" s="5" t="s">
        <f>=HYPERLINK("https://www.leilaoonline.net/lote/detalhe/196754", "066")</f>
      </c>
      <c r="B76" s="4" t="s">
        <f>=HYPERLINK("https://www.leilaoonline.net/lote/detalhe/196754", " Britador MARUMBY 20 ( 30x20) com Motoredutor de 10 cv trifásico")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=HYPERLINK("https://www.leilaoonline.net/lote/detalhe/196726", "067")</f>
      </c>
      <c r="B77" s="4" t="s">
        <f>=HYPERLINK("https://www.leilaoonline.net/lote/detalhe/196726", " Filtro regulador de pressão PARKER 1” P3YEA18GSABNHN")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=HYPERLINK("https://www.leilaoonline.net/lote/detalhe/196742", "068")</f>
      </c>
      <c r="B78" s="4" t="s">
        <f>=HYPERLINK("https://www.leilaoonline.net/lote/detalhe/196742", " 3 unidades - Lubrificador PARKER 1/2” ( novos)")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=HYPERLINK("https://www.leilaoonline.net/lote/detalhe/196746", "069")</f>
      </c>
      <c r="B79" s="4" t="s">
        <f>=HYPERLINK("https://www.leilaoonline.net/lote/detalhe/196746", " 02 unidades - Regulador de pressão 20 Bar PARKER 3568 2000S")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=HYPERLINK("https://www.leilaoonline.net/lote/detalhe/196736", "070")</f>
      </c>
      <c r="B80" s="4" t="s">
        <f>=HYPERLINK("https://www.leilaoonline.net/lote/detalhe/196736", " 03 unidades - Copo metálico p/ Filtro PARKER 4218")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=HYPERLINK("https://www.leilaoonline.net/lote/detalhe/196756", "071")</f>
      </c>
      <c r="B81" s="4" t="s">
        <f>=HYPERLINK("https://www.leilaoonline.net/lote/detalhe/196756", " Purgador Termodinâmico SPIRAX SARCO 1/2” 01 Pistão pneumático 63x160 mm Lote c/ 03 purgadores  01 pistão pneumático")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375,00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=HYPERLINK("https://www.leilaoonline.net/lote/detalhe/196747", "072")</f>
      </c>
      <c r="B82" s="4" t="s">
        <f>=HYPERLINK("https://www.leilaoonline.net/lote/detalhe/196747", " Tanque de aço INOX 304 Vaporizador encamisado 3000 mil litros capacidade 1500 kgs peso aproximado")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=HYPERLINK("https://www.leilaoonline.net/lote/detalhe/196749", "073")</f>
      </c>
      <c r="B83" s="4" t="s">
        <f>=HYPERLINK("https://www.leilaoonline.net/lote/detalhe/196749", " Motobomba KSB MEGABLOC 40-200R ; Motor 20 cv 220/380/440 3530 rpm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=HYPERLINK("https://www.leilaoonline.net/lote/detalhe/196740", "074")</f>
      </c>
      <c r="B84" s="4" t="s">
        <f>=HYPERLINK("https://www.leilaoonline.net/lote/detalhe/196740", " Empilhadeira a gás YALE LP 1479 capacidade 4,5 metros elevação Ano 2005")</f>
      </c>
      <c r="C84" s="4" t="inlineStr">
        <is>
          <t>Não vendido</t>
        </is>
      </c>
      <c r="D84" s="4" t="inlineStr">
        <is>
          <t>18</t>
        </is>
      </c>
      <c r="E84" s="5" t="inlineStr">
        <is>
          <t>41.750,00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=HYPERLINK("https://www.leilaoonline.net/lote/detalhe/196738", "075")</f>
      </c>
      <c r="B85" s="4" t="s">
        <f>=HYPERLINK("https://www.leilaoonline.net/lote/detalhe/196738", " Motor 20 cv trifásico Weg 4 polos 1750 rpm 220/380/440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=HYPERLINK("https://www.leilaoonline.net/lote/detalhe/196741", "076")</f>
      </c>
      <c r="B86" s="4" t="s">
        <f>=HYPERLINK("https://www.leilaoonline.net/lote/detalhe/196741", "[ VÍDEO ] Ponte Rolante. Comprimento total: 10,50. Altura e largura: 480x300. Sem a talha")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550.00</t>
        </is>
      </c>
    </row>
    <row collapsed="false" customFormat="false" customHeight="false" hidden="false" ht="12.1" outlineLevel="0" r="87">
      <c r="A87" s="5" t="s">
        <f>=HYPERLINK("https://www.leilaoonline.net/lote/detalhe/196732", "077")</f>
      </c>
      <c r="B87" s="4" t="s">
        <f>=HYPERLINK("https://www.leilaoonline.net/lote/detalhe/196732", " Bomba de engrenagens 3” Com motor 10 cv 8 polos 875 RPM Weg 220/380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450.00</t>
        </is>
      </c>
    </row>
    <row collapsed="false" customFormat="false" customHeight="false" hidden="false" ht="12.1" outlineLevel="0" r="88">
      <c r="A88" s="5" t="s">
        <f>=HYPERLINK("https://www.leilaoonline.net/lote/detalhe/196748", "078")</f>
      </c>
      <c r="B88" s="4" t="s">
        <f>=HYPERLINK("https://www.leilaoonline.net/lote/detalhe/196748", " 04 unidades - Motobombas KSB Modelo 65-20 ; Vazão 30 m3/h Motor 5 cv 4 polos 1750 rpm trifásico 220/380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650.00</t>
        </is>
      </c>
    </row>
    <row collapsed="false" customFormat="false" customHeight="false" hidden="false" ht="12.1" outlineLevel="0" r="89">
      <c r="A89" s="5" t="s">
        <f>=HYPERLINK("https://www.leilaoonline.net/lote/detalhe/196752", "079")</f>
      </c>
      <c r="B89" s="4" t="s">
        <f>=HYPERLINK("https://www.leilaoonline.net/lote/detalhe/196752", " Bomba Dosadora de Diafragma ORLITA com 03 saídas de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=HYPERLINK("https://www.leilaoonline.net/lote/detalhe/196729", "080")</f>
      </c>
      <c r="B90" s="4" t="s">
        <f>=HYPERLINK("https://www.leilaoonline.net/lote/detalhe/196729", " Chaveteira p canal de chavetas ( necessita de reparos)Marca : Indústria Mecânica José Baciglieri")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550.00</t>
        </is>
      </c>
    </row>
    <row collapsed="false" customFormat="false" customHeight="false" hidden="false" ht="12.1" outlineLevel="0" r="91">
      <c r="A91" s="5" t="s">
        <f>=HYPERLINK("https://www.leilaoonline.net/lote/detalhe/196737", "081")</f>
      </c>
      <c r="B91" s="4" t="s">
        <f>=HYPERLINK("https://www.leilaoonline.net/lote/detalhe/196737", " Compressor de ar DR-600 Ingersoll-Rand 125 Psi 750PCM Ano 1974 (Necessita de reparos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650.00</t>
        </is>
      </c>
    </row>
    <row collapsed="false" customFormat="false" customHeight="false" hidden="false" ht="12.1" outlineLevel="0" r="92">
      <c r="A92" s="5" t="s">
        <f>=HYPERLINK("https://www.leilaoonline.net/lote/detalhe/196745", "082")</f>
      </c>
      <c r="B92" s="4" t="s">
        <f>=HYPERLINK("https://www.leilaoonline.net/lote/detalhe/196745", " 02 unidades - Pulverizadores de Inox Pneumáticos com 50 bicos 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=HYPERLINK("https://www.leilaoonline.net/lote/detalhe/196757", "083")</f>
      </c>
      <c r="B93" s="4" t="s">
        <f>=HYPERLINK("https://www.leilaoonline.net/lote/detalhe/196757", " Moinho de Bolas 32 mil litros Medidas de 3,00 x 4,40 metros Acompanha motor de 100 cvRedutor de 1:49 Revestimento de sílica Sem carga de bolas")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=HYPERLINK("https://www.leilaoonline.net/lote/detalhe/196728", "084")</f>
      </c>
      <c r="B94" s="4" t="s">
        <f>=HYPERLINK("https://www.leilaoonline.net/lote/detalhe/196728", "[ VÍDEO ] Eletroímã ITAL INDUSTRIA MAGNÉTICA. Altura: 53 cm ; Comprimento 110 cm ; peso aproximado 500 kg. Capacidade de carga: Aprox. 2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22.500,00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=HYPERLINK("https://www.leilaoonline.net/lote/detalhe/196999", "085")</f>
      </c>
      <c r="B95" s="4" t="s">
        <f>=HYPERLINK("https://www.leilaoonline.net/lote/detalhe/196999", " Lixadeira de CINTA para Madeira. Motor 2 cv trifásico")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=HYPERLINK("https://www.leilaoonline.net/lote/detalhe/197000", "086")</f>
      </c>
      <c r="B96" s="4" t="s">
        <f>=HYPERLINK("https://www.leilaoonline.net/lote/detalhe/197000", " Lote contendo facas , contra facas , suporte de facas e parafusos de grande porte para picadores de madeira -.Aprox. 2.000 kgs")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14.000,00</t>
        </is>
      </c>
      <c r="F96" s="4" t="inlineStr">
        <is>
          <t>550.00</t>
        </is>
      </c>
    </row>
    <row collapsed="false" customFormat="false" customHeight="false" hidden="false" ht="12.1" outlineLevel="0" r="97">
      <c r="A97" s="5" t="s">
        <f>=HYPERLINK("https://www.leilaoonline.net/lote/detalhe/196996", "087")</f>
      </c>
      <c r="B97" s="4" t="s">
        <f>=HYPERLINK("https://www.leilaoonline.net/lote/detalhe/196996", " 13 unidades - Lote de REDUTORES de velocidade com diversas reduções e tamanho")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=HYPERLINK("https://www.leilaoonline.net/lote/detalhe/196997", "088")</f>
      </c>
      <c r="B98" s="4" t="s">
        <f>=HYPERLINK("https://www.leilaoonline.net/lote/detalhe/196997", " Guincho de elevação p/ construção civil Sem motor e cabo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550.00</t>
        </is>
      </c>
    </row>
    <row collapsed="false" customFormat="false" customHeight="false" hidden="false" ht="12.1" outlineLevel="0" r="99">
      <c r="A99" s="5" t="s">
        <f>=HYPERLINK("https://www.leilaoonline.net/lote/detalhe/196998", "089")</f>
      </c>
      <c r="B99" s="4" t="s">
        <f>=HYPERLINK("https://www.leilaoonline.net/lote/detalhe/196998",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=HYPERLINK("https://www.leilaoonline.net/lote/detalhe/198690", "090")</f>
      </c>
      <c r="B100" s="4" t="s">
        <f>=HYPERLINK("https://www.leilaoonline.net/lote/detalhe/198690", "[ VÍDEO ] Tanque AÇO INOX 304. Altura: 5,50 Altura. Diametro: 3,10. Aprox. 40 mil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=HYPERLINK("https://www.leilaoonline.net/lote/detalhe/199299", "091")</f>
      </c>
      <c r="B101" s="4" t="s">
        <f>=HYPERLINK("https://www.leilaoonline.net/lote/detalhe/199299",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=HYPERLINK("https://www.leilaoonline.net/lote/detalhe/199300", "092")</f>
      </c>
      <c r="B102" s="4" t="s">
        <f>=HYPERLINK("https://www.leilaoonline.net/lote/detalhe/199300", "[ VÍDEO ] Empilhadeira a Gás CATERPILLAR 7 toneladas ano 1998")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=HYPERLINK("https://www.leilaoonline.net/lote/detalhe/199301", "093")</f>
      </c>
      <c r="B103" s="4" t="s">
        <f>=HYPERLINK("https://www.leilaoonline.net/lote/detalhe/199301",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=HYPERLINK("https://www.leilaoonline.net/lote/detalhe/199404", "094")</f>
      </c>
      <c r="B104" s="4" t="s">
        <f>=HYPERLINK("https://www.leilaoonline.net/lote/detalhe/199404", "Guilhotina para chapa de aço  2,2 x 3 mm comprimento e capacidade de corte (Necessita de reparos)")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=HYPERLINK("https://www.leilaoonline.net/lote/detalhe/199639", "095")</f>
      </c>
      <c r="B105" s="4" t="s">
        <f>=HYPERLINK("https://www.leilaoonline.net/lote/detalhe/199639",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2026-06-29T17:51:10.00Z</dcterms:created>
  <dc:creator>Tellks Tecnologia</dc:creator>
  <cp:revision>0</cp:revision>
</cp:coreProperties>
</file>