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Spin 21 • Etios 20 • Hilux 13 • BMW 320I • Creta 19 • Camaro • City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=HYPERLINK("https://www.leilaoonline.net/lote/detalhe/198740", "005")</f>
      </c>
      <c r="B11" s="4" t="s">
        <f>=HYPERLINK("https://www.leilaoonline.net/lote/detalhe/198740", "veja o vídeo!! TOYOTA/ETIOS SD X VSC MT; 2019/2020; BRANCA; ALCO./GASOL. - FUNCIONANDO - IPVA 2023 OK")</f>
      </c>
      <c r="C11" s="4" t="inlineStr">
        <is>
          <t>Vendido</t>
        </is>
      </c>
      <c r="D11" s="4" t="inlineStr">
        <is>
          <t>13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=HYPERLINK("https://www.leilaoonline.net/lote/detalhe/198710", "006")</f>
      </c>
      <c r="B12" s="4" t="s">
        <f>=HYPERLINK("https://www.leilaoonline.net/lote/detalhe/198710", "veja o vídeo!! HONDA/FIT PERSONAL; 2018/2019; PRATA; ALCO./GASOL. - FUNC. - IPVA 2023 OK - FIPE: R$ 75.819,00")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=HYPERLINK("https://www.leilaoonline.net/lote/detalhe/198924", "007")</f>
      </c>
      <c r="B13" s="4" t="s">
        <f>=HYPERLINK("https://www.leilaoonline.net/lote/detalhe/198924", "veja o vídeo!! CHEVROLET/SPIN 1.8L MT LS E.; 2021/2021; PRATA; ALCO./GASOL. - FUNCIONANDO - FROTA F83 - IPVA 2023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=HYPERLINK("https://www.leilaoonline.net/lote/detalhe/198699", "009")</f>
      </c>
      <c r="B14" s="4" t="s">
        <f>=HYPERLINK("https://www.leilaoonline.net/lote/detalhe/198699", "veja o vídeo!! I/TOYOTA HILUX CD4X4 SRV; 2013/2013; PRATA; DIESEL - FUNC. - IPVA 2023 OK - FIPE: R$ 137.299,00")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80.750,00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=HYPERLINK("https://www.leilaoonline.net/lote/detalhe/198706", "010")</f>
      </c>
      <c r="B15" s="4" t="s">
        <f>=HYPERLINK("https://www.leilaoonline.net/lote/detalhe/198706", "veja o vídeo!! JEEP/COMPASS TRAILHAWK D; 2020/2020; PRATA; DIESEL - FUNC. - IPVA 2023 OK - FIPE R$ 156.125,00")</f>
      </c>
      <c r="C15" s="4" t="inlineStr">
        <is>
          <t>Vendido</t>
        </is>
      </c>
      <c r="D15" s="4" t="inlineStr">
        <is>
          <t>43</t>
        </is>
      </c>
      <c r="E15" s="5" t="inlineStr">
        <is>
          <t>99.750,00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=HYPERLINK("https://www.leilaoonline.net/lote/detalhe/199283", "011")</f>
      </c>
      <c r="B16" s="4" t="s">
        <f>=HYPERLINK("https://www.leilaoonline.net/lote/detalhe/199283", "veja o vídeo!! HONDA/FIT EXL CVT; 2020/2020; AZUL; ALCO./GASOL. - FUNCIONANDO - IPVA 2023 OK - APROX. 38.800KM")</f>
      </c>
      <c r="C16" s="4" t="inlineStr">
        <is>
          <t>Vendido</t>
        </is>
      </c>
      <c r="D16" s="4" t="inlineStr">
        <is>
          <t>18</t>
        </is>
      </c>
      <c r="E16" s="5" t="inlineStr">
        <is>
          <t>55.500,00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=HYPERLINK("https://www.leilaoonline.net/lote/detalhe/199354", "012")</f>
      </c>
      <c r="B17" s="4" t="s">
        <f>=HYPERLINK("https://www.leilaoonline.net/lote/detalhe/199354", "TOYOTA/COROLLA XEI 20; 2022/2023; CINZA; ALCO./GASOL. - FUNCIONANDO - IPVA 2023 OK - FIPE: R$ 134.953,00")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96.250,00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=HYPERLINK("https://www.leilaoonline.net/lote/detalhe/198817", "013")</f>
      </c>
      <c r="B18" s="4" t="s">
        <f>=HYPERLINK("https://www.leilaoonline.net/lote/detalhe/198817", "veja o vídeo!! FIAT/STRADA HD WK CC E; 2017/2018; BRANCA; GASOL./ALCO./GNV - FUNCIONANDO - IPVA 2023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=HYPERLINK("https://www.leilaoonline.net/lote/detalhe/198744", "014")</f>
      </c>
      <c r="B19" s="4" t="s">
        <f>=HYPERLINK("https://www.leilaoonline.net/lote/detalhe/198744", "veja o vídeo!! HONDA/HR-V EXL CVT; 2021/2021; CINZA; ALCO./GASOL. - FUNCIONANDO - FIPE R$ 125.501,00")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=HYPERLINK("https://www.leilaoonline.net/lote/detalhe/198701", "015")</f>
      </c>
      <c r="B20" s="4" t="s">
        <f>=HYPERLINK("https://www.leilaoonline.net/lote/detalhe/198701", "veja o vídeo!! HYUNDAI/CRETA 16A ATTITU; 2018/2019; BRANCA; ALCO./GASOL. - FUNC. - APROX. 30.800KM - IPVA 2023 OK - FIPE R$ 84.020,00")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46.250,00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=HYPERLINK("https://www.leilaoonline.net/lote/detalhe/198943", "017")</f>
      </c>
      <c r="B21" s="4" t="s">
        <f>=HYPERLINK("https://www.leilaoonline.net/lote/detalhe/198943", "veja o vídeo!! HYUNDAI/HB20 1.0M UNIQUE; 2018/2019; PRATA; ALCO./GASOL. - FUNCIONANDO - IPVA 2023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=HYPERLINK("https://www.leilaoonline.net/lote/detalhe/199339", "018")</f>
      </c>
      <c r="B22" s="4" t="s">
        <f>=HYPERLINK("https://www.leilaoonline.net/lote/detalhe/199339", "veja o vídeo!! FIAT/FIORINO 1.4 FLEX; 2017/2018; BRANCA; ALCO./GASOL. - FUNCIONANDO - IPVA 2023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=HYPERLINK("https://www.leilaoonline.net/lote/detalhe/199318", "019")</f>
      </c>
      <c r="B23" s="4" t="s">
        <f>=HYPERLINK("https://www.leilaoonline.net/lote/detalhe/199318", "veja o vídeo!! CHEV/PRISMA 1.4MT LT; 2017/2018; PRETA; ALCO./GASOL. - FUNCIONANDO - IPVA 2023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=HYPERLINK("https://www.leilaoonline.net/lote/detalhe/198820", "020")</f>
      </c>
      <c r="B24" s="4" t="s">
        <f>=HYPERLINK("https://www.leilaoonline.net/lote/detalhe/198820", "veja o vídeo!! CHEVROLET/S10 HC DD4A; 2021/2022; BRANCA; DIESEL - FUNC. - IPVA 2023 OK - APROX. 13.800KM - FIPE R$ 263.987,00")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167.500,00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=HYPERLINK("https://www.leilaoonline.net/lote/detalhe/199317", "021")</f>
      </c>
      <c r="B25" s="4" t="s">
        <f>=HYPERLINK("https://www.leilaoonline.net/lote/detalhe/199317", "veja o vídeo!! TOYOTA/ETIOS SD PLT15 AT; 2017/2018; PRATA; ALCO./GASOL. - FUNCIONANDO - IPVA 2023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35.250,00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=HYPERLINK("https://www.leilaoonline.net/lote/detalhe/198819", "022")</f>
      </c>
      <c r="B26" s="4" t="s">
        <f>=HYPERLINK("https://www.leilaoonline.net/lote/detalhe/198819", "veja o vídeo!! I/NISSAN FRONTIER LE X4; 2021/2022; AZUL; DIESEL - FUNCIONANDO - APROX. 19.100KM - FIPE: R$ 236.207,00")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150.000,00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=HYPERLINK("https://www.leilaoonline.net/lote/detalhe/198723", "025")</f>
      </c>
      <c r="B27" s="4" t="s">
        <f>=HYPERLINK("https://www.leilaoonline.net/lote/detalhe/198723", "veja o vídeo!! I/CHEVROLET CAMARO 2SS; 2012/2013; BRANCA; GASOLINA - FUNCIONANDO - IPVA 2023 OK")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75.000,00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=HYPERLINK("https://www.leilaoonline.net/lote/detalhe/198940", "027")</f>
      </c>
      <c r="B28" s="4" t="s">
        <f>=HYPERLINK("https://www.leilaoonline.net/lote/detalhe/198940", "veja o vídeo!! VW/KOMBI FURGÃO; 2008/2009; BRANCA; ALCO./GASOL. - FUNCIONANDO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=HYPERLINK("https://www.leilaoonline.net/lote/detalhe/199316", "029")</f>
      </c>
      <c r="B29" s="4" t="s">
        <f>=HYPERLINK("https://www.leilaoonline.net/lote/detalhe/199316", "veja o vídeo!! HONDA/CITY PERSONAL; 2019/2019; AZUL; ALCO./GASOL. - FUNCIONANDO - IPVA 2023 OK - APROX. 46.000KM")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=HYPERLINK("https://www.leilaoonline.net/lote/detalhe/198697", "030")</f>
      </c>
      <c r="B30" s="4" t="s">
        <f>=HYPERLINK("https://www.leilaoonline.net/lote/detalhe/198697", "veja o vídeo!! HONDA/HR-V EXL CVT; 2020/2020; BRANCA; ALCO./GASOL. - FUNCIONANDO - IPVA 2023 OK - FIPE R$ 114.265,00")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55.000,00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=HYPERLINK("https://www.leilaoonline.net/lote/detalhe/198938", "033")</f>
      </c>
      <c r="B31" s="4" t="s">
        <f>=HYPERLINK("https://www.leilaoonline.net/lote/detalhe/198938", "veja o vídeo!! CHEVROLET/SPIN 1.8L MT LS E.; 2021/2021; PRATA; ALCO./GASOL. - FUNCIONANDO - FROTA H16 - IPVA 2023 OK")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=HYPERLINK("https://www.leilaoonline.net/lote/detalhe/198739", "035")</f>
      </c>
      <c r="B32" s="4" t="s">
        <f>=HYPERLINK("https://www.leilaoonline.net/lote/detalhe/198739", "veja o video!! BMW/320I ACTIVE FLEX; 2018/2018; BRANCA; ALCO./GASOL. - FUNC. - APROX. 45.200KM - FIPE: R$ 153.451,00")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65.000,00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=HYPERLINK("https://www.leilaoonline.net/lote/detalhe/198816", "037")</f>
      </c>
      <c r="B33" s="4" t="s">
        <f>=HYPERLINK("https://www.leilaoonline.net/lote/detalhe/198816", "veja o vídeo!! FIAT/STRADA WORKING CE; 2016/2016; BRANCA; ALCO./GASOL. - FUNCIONANDO - IPVA 2023 OK")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=HYPERLINK("https://www.leilaoonline.net/lote/detalhe/198698", "040")</f>
      </c>
      <c r="B34" s="4" t="s">
        <f>=HYPERLINK("https://www.leilaoonline.net/lote/detalhe/198698", "veja o vídeo!! HONDA/WR-V EX CVT; 2018/2018; CINZA; ALCO./GASOL. - FUNCIONANDO - IPVA 2023 OK")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50.000,00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=HYPERLINK("https://www.leilaoonline.net/lote/detalhe/199168", "041")</f>
      </c>
      <c r="B35" s="4" t="s">
        <f>=HYPERLINK("https://www.leilaoonline.net/lote/detalhe/199168", "veja o vídeo!! CHEVROLET/S10 LT DD4A; 2021/2022; BRANCA; DIESEL - FUNCIONANDO - IPVA 2023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127.500,00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=HYPERLINK("https://www.leilaoonline.net/lote/detalhe/198941", "043")</f>
      </c>
      <c r="B36" s="4" t="s">
        <f>=HYPERLINK("https://www.leilaoonline.net/lote/detalhe/198941", "veja o vídeo!! TOYOTA/ETIOS HB CROSS; 2015/2015; PRATA; ALCO./GASOL. - FUNCIONANDO - IPVA 2023 OK")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=HYPERLINK("https://www.leilaoonline.net/lote/detalhe/198822", "047")</f>
      </c>
      <c r="B37" s="4" t="s">
        <f>=HYPERLINK("https://www.leilaoonline.net/lote/detalhe/198822", "FIAT/STRADA TREK CD 1.6; 2015/2015; BRANCA; ALCO./GASOL. - FUNCIONANDO - IPVA 2023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=HYPERLINK("https://www.leilaoonline.net/lote/detalhe/198704", "050")</f>
      </c>
      <c r="B38" s="4" t="s">
        <f>=HYPERLINK("https://www.leilaoonline.net/lote/detalhe/198704", "veja o vídeo!! CHEV/ONIX JOY BLACK; 2020/2021; CINZA; ALCO./GASOL. - FUNC. - IPVA 2023 OK - APROX. 17.600KM - FIPE: R$ 63.385,00")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=HYPERLINK("https://www.leilaoonline.net/lote/detalhe/198815", "053")</f>
      </c>
      <c r="B39" s="4" t="s">
        <f>=HYPERLINK("https://www.leilaoonline.net/lote/detalhe/198815", "veja o vídeo!! FIAT/STRADA WORKING; 2012/2013; PRETA; ALCO./GASOL. - FUNCIONANDO - IPVA 2023 OK")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=HYPERLINK("https://www.leilaoonline.net/lote/detalhe/198724", "055")</f>
      </c>
      <c r="B40" s="4" t="s">
        <f>=HYPERLINK("https://www.leilaoonline.net/lote/detalhe/198724", "veja o vídeo!! HONDA/CITY EX CVT; 2018/2018; BRANCA; ALCO./GASOL. - FUNCIONANDO - IPVA 2023 OK - FIPE: R$ 78.108,00")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46.250,00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=HYPERLINK("https://www.leilaoonline.net/lote/detalhe/198821", "057")</f>
      </c>
      <c r="B41" s="4" t="s">
        <f>=HYPERLINK("https://www.leilaoonline.net/lote/detalhe/198821", "veja o vídeo!! VW/KOMBI FURGÃO; 2008/2009; BRANCA; GASOL./ALCO./GNV - FUNCIONANDO - IPVA 2023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=HYPERLINK("https://www.leilaoonline.net/lote/detalhe/198939", "063")</f>
      </c>
      <c r="B42" s="4" t="s">
        <f>=HYPERLINK("https://www.leilaoonline.net/lote/detalhe/198939", "CHEVROLET/SPIN 1.8L MT LS E.; 2021/2021; PRATA; ALCO./GASOL. - FUNCIONANDO - FROTA I22 - IPVA 2023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=HYPERLINK("https://www.leilaoonline.net/lote/detalhe/198709", "065")</f>
      </c>
      <c r="B43" s="4" t="s">
        <f>=HYPERLINK("https://www.leilaoonline.net/lote/detalhe/198709", "veja o vídeo!! RENAULT/DUSTER 16 D 4X2; 2011/2012; PRATA; ALCO./GASOL.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=HYPERLINK("https://www.leilaoonline.net/lote/detalhe/198818", "067")</f>
      </c>
      <c r="B44" s="4" t="s">
        <f>=HYPERLINK("https://www.leilaoonline.net/lote/detalhe/198818", "veja o vídeo!! FIAT/STRADA TREK CE 1.6; 2012/2013; CINZA; ALCO./GASOL. - FUNCIONANDO - IPVA 2023 OK")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=HYPERLINK("https://www.leilaoonline.net/lote/detalhe/198700", "070")</f>
      </c>
      <c r="B45" s="4" t="s">
        <f>=HYPERLINK("https://www.leilaoonline.net/lote/detalhe/198700", "veja o vídeo!! JEEP/COMPASS LONGITUDE F; 2017/2017; BRANCA; ALCO./GASOL. - FUNCIONANDO - IPVA 2023 OK")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36.250,00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=HYPERLINK("https://www.leilaoonline.net/lote/detalhe/198942", "073")</f>
      </c>
      <c r="B46" s="4" t="s">
        <f>=HYPERLINK("https://www.leilaoonline.net/lote/detalhe/198942", "veja o vídeo!! VW/VOYAGE 1.0L MC4; 2019/2020; BRANCA; ALCO./GASOL. - FUNCIONANDO - IPVA 2023 OK")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31.500,00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=HYPERLINK("https://www.leilaoonline.net/lote/detalhe/199353", "075")</f>
      </c>
      <c r="B47" s="4" t="s">
        <f>=HYPERLINK("https://www.leilaoonline.net/lote/detalhe/199353", "veja o vídeo!! VW/NOVA SAVEIRO CE; 2013/2014; BRANCA; ALCO./GASOL. - FUNCIONANDO - IPVA 2023 OK")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37.500,00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=HYPERLINK("https://www.leilaoonline.net/lote/detalhe/198715", "080")</f>
      </c>
      <c r="B48" s="4" t="s">
        <f>=HYPERLINK("https://www.leilaoonline.net/lote/detalhe/198715", "veja o vídeo!! CHEV/PRISMA 1.4AT LTZ; 2018/2018; BRANCA; ALCO./GASOL. - FUNC. - IPVA 2023 OK - FIPE: R$ 64.538,00")</f>
      </c>
      <c r="C48" s="4" t="inlineStr">
        <is>
          <t>Não vendido</t>
        </is>
      </c>
      <c r="D48" s="4" t="inlineStr">
        <is>
          <t>27</t>
        </is>
      </c>
      <c r="E48" s="5" t="inlineStr">
        <is>
          <t>38.000,00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=HYPERLINK("https://www.leilaoonline.net/lote/detalhe/199375", "083")</f>
      </c>
      <c r="B49" s="4" t="s">
        <f>=HYPERLINK("https://www.leilaoonline.net/lote/detalhe/199375", "I/BMW X1 SDRIVE1.8I VL31; 2010/2011; PRETA;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33.750,00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=HYPERLINK("https://www.leilaoonline.net/lote/detalhe/199167", "085")</f>
      </c>
      <c r="B50" s="4" t="s">
        <f>=HYPERLINK("https://www.leilaoonline.net/lote/detalhe/199167", "I/CHEVROLET CLASSIC LS; 2013/2014; BRANCA; ALCO./GASOL. - FUNCIONANDO")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=HYPERLINK("https://www.leilaoonline.net/lote/detalhe/198737", "090")</f>
      </c>
      <c r="B51" s="4" t="s">
        <f>=HYPERLINK("https://www.leilaoonline.net/lote/detalhe/198737", "veja o vídeo!! I/VW SPACEFOX TREND GII; 2011/2012; BRANCA; ALCO./GASOL. - FUNCIONANDO - IPVA 2023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=HYPERLINK("https://www.leilaoonline.net/lote/detalhe/198702", "095")</f>
      </c>
      <c r="B52" s="4" t="s">
        <f>=HYPERLINK("https://www.leilaoonline.net/lote/detalhe/198702", "veja o vídeo!! HYUNDAI/HB20S 16A VISION; 2019/2020; AZUL; ALCO./GASOL. - FUNCIONANDO - IPVA 2023 OK")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=HYPERLINK("https://www.leilaoonline.net/lote/detalhe/199338", "097")</f>
      </c>
      <c r="B53" s="4" t="s">
        <f>=HYPERLINK("https://www.leilaoonline.net/lote/detalhe/199338", "veja o vídeo!! HONDA/FIT PERSONAL; 2018/2019; PRATA; ALCO./GASOL. - FUNCIONANDO - IPVA 2023 OK")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53.750,00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=HYPERLINK("https://www.leilaoonline.net/lote/detalhe/198713", "100")</f>
      </c>
      <c r="B54" s="4" t="s">
        <f>=HYPERLINK("https://www.leilaoonline.net/lote/detalhe/198713", "veja o vídeo!! I/TOYOTA HILUX CD4X4 SRV; 2012/2013; PRATA; DIESEL - FUNCIONANDO - IPVA 2023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=HYPERLINK("https://www.leilaoonline.net/lote/detalhe/198721", "105")</f>
      </c>
      <c r="B55" s="4" t="s">
        <f>=HYPERLINK("https://www.leilaoonline.net/lote/detalhe/198721", "veja o vídeo!! CHEVROLET/MONTANA SPORT; 2014/2015; VERMELHA; ALCO./GASOL. - FUNCIONANDO  - IPVA 2023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=HYPERLINK("https://www.leilaoonline.net/lote/detalhe/198738", "110")</f>
      </c>
      <c r="B56" s="4" t="s">
        <f>=HYPERLINK("https://www.leilaoonline.net/lote/detalhe/198738", "veja o vídeo!! VW/KOMBI FURGÃO; 2008/2009; BRANCA; ALCO./GASOL. - FUNCIONANDO - IPVA 2023 OK")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=HYPERLINK("https://www.leilaoonline.net/lote/detalhe/198742", "115")</f>
      </c>
      <c r="B57" s="4" t="s">
        <f>=HYPERLINK("https://www.leilaoonline.net/lote/detalhe/198742", "veja o vídeo!! I/HONDA CR-V EXL; 2008/2008; PRATA; GASOLINA - FUNCIONANDO - IPVA 2023 OK")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=HYPERLINK("https://www.leilaoonline.net/lote/detalhe/199337", "117")</f>
      </c>
      <c r="B58" s="4" t="s">
        <f>=HYPERLINK("https://www.leilaoonline.net/lote/detalhe/199337", "VW/KOMBI; 2011/2011; BRANCA; ALCO./GASOL. - FUNCIONANDO - IPVA 2023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=HYPERLINK("https://www.leilaoonline.net/lote/detalhe/198722", "120")</f>
      </c>
      <c r="B59" s="4" t="s">
        <f>=HYPERLINK("https://www.leilaoonline.net/lote/detalhe/198722", "FIAT/STRADA WORKING; 2014/2015; BRANCA; ALCO./GASOL.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=HYPERLINK("https://www.leilaoonline.net/lote/detalhe/198745", "125")</f>
      </c>
      <c r="B60" s="4" t="s">
        <f>=HYPERLINK("https://www.leilaoonline.net/lote/detalhe/198745", "veja o vídeo!! HONDA/WR-V EXL CVT; 2019/2020; CINZA; ALCO./GASOL. - FUNC. - IPVA 2023 OK - FIPE: R$ 91.826,00")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35.000,00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=HYPERLINK("https://www.leilaoonline.net/lote/detalhe/198717", "130")</f>
      </c>
      <c r="B61" s="4" t="s">
        <f>=HYPERLINK("https://www.leilaoonline.net/lote/detalhe/198717", "veja o vídeo!! TOYOTA/ETIOS HB XS 15; 2015/2015; PRATA; ALCO./GASOL. - FUNCIONANDO - IPVA 2023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=HYPERLINK("https://www.leilaoonline.net/lote/detalhe/198703", "135")</f>
      </c>
      <c r="B62" s="4" t="s">
        <f>=HYPERLINK("https://www.leilaoonline.net/lote/detalhe/198703", "veja o vídeo!! HYUNDAI/HB20 10M SENSE; 2020/2021; PRATA; ALCO./GASOL. - FUNC. - IPVA 2023 OK - FIPE: R$ 59.873,00")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38.750,00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=HYPERLINK("https://www.leilaoonline.net/lote/detalhe/198711", "140")</f>
      </c>
      <c r="B63" s="4" t="s">
        <f>=HYPERLINK("https://www.leilaoonline.net/lote/detalhe/198711", "HONDA/FIT LX FLEX; 2013/2014; PRATA, ALCO./GASOL. - FUNCIONANDO")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23.750,00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=HYPERLINK("https://www.leilaoonline.net/lote/detalhe/198708", "145")</f>
      </c>
      <c r="B64" s="4" t="s">
        <f>=HYPERLINK("https://www.leilaoonline.net/lote/detalhe/198708", "NISSAN/VERSA 10 S; 2015/2016; PRETA; ALCO./GASOL. - FUNCIONANDO - IPVA 2023 OK")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=HYPERLINK("https://www.leilaoonline.net/lote/detalhe/198705", "150")</f>
      </c>
      <c r="B65" s="4" t="s">
        <f>=HYPERLINK("https://www.leilaoonline.net/lote/detalhe/198705", "veja o vídeo!! HONDA/CIVIC LXL FLEX; 2010/2010; DOURADA; ALCO./GASOL.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=HYPERLINK("https://www.leilaoonline.net/lote/detalhe/198741", "153")</f>
      </c>
      <c r="B66" s="4" t="s">
        <f>=HYPERLINK("https://www.leilaoonline.net/lote/detalhe/198741", "veja o vídeo!! HONDA/HR-V LX CVT; 2017/2018; CINZA; ALCO./GASOL. - FUNCIONANDO - IPVA 2023 OK")</f>
      </c>
      <c r="C66" s="4" t="inlineStr">
        <is>
          <t>Vendido</t>
        </is>
      </c>
      <c r="D66" s="4" t="inlineStr">
        <is>
          <t>33</t>
        </is>
      </c>
      <c r="E66" s="5" t="inlineStr">
        <is>
          <t>56.000,00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=HYPERLINK("https://www.leilaoonline.net/lote/detalhe/198748", "155")</f>
      </c>
      <c r="B67" s="4" t="s">
        <f>=HYPERLINK("https://www.leilaoonline.net/lote/detalhe/198748", "veja o vídeo!! FIAT/IDEA ATTRACTIVE 1.4; 2013/2013; PRATA; ALCO./GASOL. - FUNCIONANDO - IPVA 2023 OK")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=HYPERLINK("https://www.leilaoonline.net/lote/detalhe/198727", "160")</f>
      </c>
      <c r="B68" s="4" t="s">
        <f>=HYPERLINK("https://www.leilaoonline.net/lote/detalhe/198727", "veja o vídeo!! HONDA/CITY PERSONAL; 2019/2019; CINZA; ALCO./GASOL. - FUNCIONANDO - IPVA 2023 OK")</f>
      </c>
      <c r="C68" s="4" t="inlineStr">
        <is>
          <t>Não vendido</t>
        </is>
      </c>
      <c r="D68" s="4" t="inlineStr">
        <is>
          <t>48</t>
        </is>
      </c>
      <c r="E68" s="5" t="inlineStr">
        <is>
          <t>43.500,00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=HYPERLINK("https://www.leilaoonline.net/lote/detalhe/198707", "165")</f>
      </c>
      <c r="B69" s="4" t="s">
        <f>=HYPERLINK("https://www.leilaoonline.net/lote/detalhe/198707", "VW/GOLF 1.6 SPORTLINE; 2010/2011; PRETA; ALCO./GASOL. - FUNCIONANDO - IPVA 2023 OK")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12.000,00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=HYPERLINK("https://www.leilaoonline.net/lote/detalhe/198712", "170")</f>
      </c>
      <c r="B70" s="4" t="s">
        <f>=HYPERLINK("https://www.leilaoonline.net/lote/detalhe/198712", "veja o vídeo!! FORD/KA; 2007/2007; PRETA; GASOLINA - FUNCIONANDO - IPVA 2023 OK")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5.500,00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=HYPERLINK("https://www.leilaoonline.net/lote/detalhe/198720", "175")</f>
      </c>
      <c r="B71" s="4" t="s">
        <f>=HYPERLINK("https://www.leilaoonline.net/lote/detalhe/198720", "veja o vídeo!! IMP/VOLVO V40 2.0 T; 2001/2001; PRETA; GASOLINA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=HYPERLINK("https://www.leilaoonline.net/lote/detalhe/198718", "180")</f>
      </c>
      <c r="B72" s="4" t="s">
        <f>=HYPERLINK("https://www.leilaoonline.net/lote/detalhe/198718", "veja o vídeo!! VW/SAVEIRO 1.8 SURF; 2008/2009; PRATA; ALCO./GASOL. - FUNCIONANDO - IPVA 2023 OK")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=HYPERLINK("https://www.leilaoonline.net/lote/detalhe/198714", "185")</f>
      </c>
      <c r="B73" s="4" t="s">
        <f>=HYPERLINK("https://www.leilaoonline.net/lote/detalhe/198714", "veja o vídeo!! I/VW SPACEFOX SPORT.GII; 2010/2011; PRATA; ALCO./GASOL. - FUNCIONANDO - IPVA 2023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=HYPERLINK("https://www.leilaoonline.net/lote/detalhe/198743", "190")</f>
      </c>
      <c r="B74" s="4" t="s">
        <f>=HYPERLINK("https://www.leilaoonline.net/lote/detalhe/198743", "veja o vídeo!! I/VOLVO S60 2.0 T5 KINET; 2015/2015; BRANCA; GASOLINA - FUNCIONANDO")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31.250,00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=HYPERLINK("https://www.leilaoonline.net/lote/detalhe/198719", "195")</f>
      </c>
      <c r="B75" s="4" t="s">
        <f>=HYPERLINK("https://www.leilaoonline.net/lote/detalhe/198719", "veja o vídeo!! HONDA/FIT LX FLEX; 2010/2010; PRETA; ALCO./GASOL.  - FUNCIONANDO - IPVA 2023 OK")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=HYPERLINK("https://www.leilaoonline.net/lote/detalhe/198716", "200")</f>
      </c>
      <c r="B76" s="4" t="s">
        <f>=HYPERLINK("https://www.leilaoonline.net/lote/detalhe/198716", "I/CHEVROLET AGILE LTZ; 2010/2011; PRATA; ALCO./GASOL. - FUNCIONANDO - IPVA 2023 OK")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=HYPERLINK("https://www.leilaoonline.net/lote/detalhe/198747", "205")</f>
      </c>
      <c r="B77" s="4" t="s">
        <f>=HYPERLINK("https://www.leilaoonline.net/lote/detalhe/198747", "veja o vídeo!! I/HONDA CR-V LX FLEX; 2013/2013; PRETA; ALCO./GASOL. - FUNCIONANDO")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=HYPERLINK("https://www.leilaoonline.net/lote/detalhe/198734", "210")</f>
      </c>
      <c r="B78" s="4" t="s">
        <f>=HYPERLINK("https://www.leilaoonline.net/lote/detalhe/198734", "veja o vídeo!! I/VW TIGUAN 2.0 TSI; 2010/2011; PRETA; GASOLINA - FUNCIONANDO - IPVA 2023 OK")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=HYPERLINK("https://www.leilaoonline.net/lote/detalhe/198726", "215")</f>
      </c>
      <c r="B79" s="4" t="s">
        <f>=HYPERLINK("https://www.leilaoonline.net/lote/detalhe/198726", "veja o vídeo!! HONDA/FIT EX CVT; 2014/2015; CINZA; ALCO./GASOL. - FUNC. - IPVA 2023 OK - FIPE: R$ 60.032,00")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=HYPERLINK("https://www.leilaoonline.net/lote/detalhe/198731", "220")</f>
      </c>
      <c r="B80" s="4" t="s">
        <f>=HYPERLINK("https://www.leilaoonline.net/lote/detalhe/198731", "veja o vídeo!! CITROEN/C3 PICASSO EXC A; 2013/2013; PRETA; ALCO./GASOL. - FUNCIONANDO - IPVA 2023 OK")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=HYPERLINK("https://www.leilaoonline.net/lote/detalhe/198733", "225")</f>
      </c>
      <c r="B81" s="4" t="s">
        <f>=HYPERLINK("https://www.leilaoonline.net/lote/detalhe/198733", "veja o vídeo!! VW/GOL 1.0 GIV; 2011/2011; PRATA; ALCO./GASOL. - FUNCIONANDO - IPVA 2023 OK")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=HYPERLINK("https://www.leilaoonline.net/lote/detalhe/198746", "230")</f>
      </c>
      <c r="B82" s="4" t="s">
        <f>=HYPERLINK("https://www.leilaoonline.net/lote/detalhe/198746", "I/HYUNDAI I30 2.0; 2011/2012; PRETA; GASOLINA -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=HYPERLINK("https://www.leilaoonline.net/lote/detalhe/198725", "235")</f>
      </c>
      <c r="B83" s="4" t="s">
        <f>=HYPERLINK("https://www.leilaoonline.net/lote/detalhe/198725", "CHEVROLET/ONIX 1.4AT LTZ; 2017/2017; PRATA; ALCO./GASOL. - FUNCIONANDO - IPVA 2023 OK")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21.000,00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=HYPERLINK("https://www.leilaoonline.net/lote/detalhe/198732", "240")</f>
      </c>
      <c r="B84" s="4" t="s">
        <f>=HYPERLINK("https://www.leilaoonline.net/lote/detalhe/198732", "veja o vídeo!! HONDA/CIVIC LX; 2002/2003; PRETA; GASOLINA -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=HYPERLINK("https://www.leilaoonline.net/lote/detalhe/198730", "245")</f>
      </c>
      <c r="B85" s="4" t="s">
        <f>=HYPERLINK("https://www.leilaoonline.net/lote/detalhe/198730", "RENAULT/SCENIC EXP 1616V; 2005/2006; PRATA; ALCO./GASOL. - FUNCIONANDO - IPVA 2023 OK")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=HYPERLINK("https://www.leilaoonline.net/lote/detalhe/198735", "250")</f>
      </c>
      <c r="B86" s="4" t="s">
        <f>=HYPERLINK("https://www.leilaoonline.net/lote/detalhe/198735", "veja o vídeo!! FORD/ECOSPORT XLT; 2008/2009; PRETA; GASOLINA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=HYPERLINK("https://www.leilaoonline.net/lote/detalhe/198728", "500")</f>
      </c>
      <c r="B87" s="4" t="s">
        <f>=HYPERLINK("https://www.leilaoonline.net/lote/detalhe/198728", "JOGO DE RODAS 5 FUROS ARO 18" COM PNEUS 215 X 35")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=HYPERLINK("https://www.leilaoonline.net/lote/detalhe/198729", "505")</f>
      </c>
      <c r="B88" s="4" t="s">
        <f>=HYPERLINK("https://www.leilaoonline.net/lote/detalhe/198729", "JOGO DE RODAS ORBITAL (FUTURA) ARO 14 COM PNEUS")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2026-03-26T15:14:42.00Z</dcterms:created>
  <dc:creator>Tellks Tecnologia</dc:creator>
  <cp:revision>0</cp:revision>
</cp:coreProperties>
</file>