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Compressores • Empilhadeira Clark • Motores • Furadeiras • Prensas • Bombas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19/10/2023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=HYPERLINK("https://www.leilaoonline.net/lote/detalhe/198965", "001")</f>
      </c>
      <c r="B11" s="4" t="s">
        <f>=HYPERLINK("https://www.leilaoonline.net/lote/detalhe/198965", "SOPRADOR TIPO ROOTS")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=HYPERLINK("https://www.leilaoonline.net/lote/detalhe/198966", "002")</f>
      </c>
      <c r="B12" s="4" t="s">
        <f>=HYPERLINK("https://www.leilaoonline.net/lote/detalhe/198966", "EMPILHADEIRA ELÉTRICA PANTOGRÁFICA YALE NDR35 ANO: 2010, 1.600 KG")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20.000,00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=HYPERLINK("https://www.leilaoonline.net/lote/detalhe/198967", "003")</f>
      </c>
      <c r="B13" s="4" t="s">
        <f>=HYPERLINK("https://www.leilaoonline.net/lote/detalhe/198967", "DIVISOR ROTATIVO EM AÇO INOX DIALMÁTICA")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=HYPERLINK("https://www.leilaoonline.net/lote/detalhe/198968", "004")</f>
      </c>
      <c r="B14" s="4" t="s">
        <f>=HYPERLINK("https://www.leilaoonline.net/lote/detalhe/198968", "ELETROIMÃ METALMAG")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=HYPERLINK("https://www.leilaoonline.net/lote/detalhe/198970", "006")</f>
      </c>
      <c r="B15" s="4" t="s">
        <f>=HYPERLINK("https://www.leilaoonline.net/lote/detalhe/198970", "PRENSA EXCENTRICA 25 TON")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=HYPERLINK("https://www.leilaoonline.net/lote/detalhe/198972", "008")</f>
      </c>
      <c r="B16" s="4" t="s">
        <f>=HYPERLINK("https://www.leilaoonline.net/lote/detalhe/198972", "COMPRESSOR WAYNE 15 PÉS 3HP MONOFÁSICO")</f>
      </c>
      <c r="C16" s="4" t="inlineStr">
        <is>
          <t>Vendido</t>
        </is>
      </c>
      <c r="D16" s="4" t="inlineStr">
        <is>
          <t>3</t>
        </is>
      </c>
      <c r="E16" s="5" t="inlineStr">
        <is>
          <t>2.000,00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=HYPERLINK("https://www.leilaoonline.net/lote/detalhe/198973", "009")</f>
      </c>
      <c r="B17" s="4" t="s">
        <f>=HYPERLINK("https://www.leilaoonline.net/lote/detalhe/198973", "LAVADORA INDUSTRIAL WAP")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=HYPERLINK("https://www.leilaoonline.net/lote/detalhe/198974", "010")</f>
      </c>
      <c r="B18" s="4" t="s">
        <f>=HYPERLINK("https://www.leilaoonline.net/lote/detalhe/198974", "DESENTUPIDORA RIDGID KOLLMANN K1000 MOTOR GASOLINA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=HYPERLINK("https://www.leilaoonline.net/lote/detalhe/198979", "011")</f>
      </c>
      <c r="B19" s="4" t="s">
        <f>=HYPERLINK("https://www.leilaoonline.net/lote/detalhe/198979", "EMPILHADEIRA HYSTER; CAPACIDADE 6,5 TON. GLP")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60.000,00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=HYPERLINK("https://www.leilaoonline.net/lote/detalhe/198975", "012")</f>
      </c>
      <c r="B20" s="4" t="s">
        <f>=HYPERLINK("https://www.leilaoonline.net/lote/detalhe/198975", "DESENTUPIDORA RIDGID KOLLMANN K500 MOTOR GASOLINA")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=HYPERLINK("https://www.leilaoonline.net/lote/detalhe/198976", "013")</f>
      </c>
      <c r="B21" s="4" t="s">
        <f>=HYPERLINK("https://www.leilaoonline.net/lote/detalhe/198976", "PRENSA SORVETEIRA PNEUMÁTICA PARA FIXAÇÃO DE SOLA DE CALÇADO")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=HYPERLINK("https://www.leilaoonline.net/lote/detalhe/198977", "014")</f>
      </c>
      <c r="B22" s="4" t="s">
        <f>=HYPERLINK("https://www.leilaoonline.net/lote/detalhe/198977", "FURADEIRA DE BANCADA 1/4 CV")</f>
      </c>
      <c r="C22" s="4" t="inlineStr">
        <is>
          <t>Vendido</t>
        </is>
      </c>
      <c r="D22" s="4" t="inlineStr">
        <is>
          <t>1</t>
        </is>
      </c>
      <c r="E22" s="5" t="inlineStr">
        <is>
          <t>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=HYPERLINK("https://www.leilaoonline.net/lote/detalhe/198978", "015")</f>
      </c>
      <c r="B23" s="4" t="s">
        <f>=HYPERLINK("https://www.leilaoonline.net/lote/detalhe/198978", "MISTURADOR EM AÇO INOX 200 L")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=HYPERLINK("https://www.leilaoonline.net/lote/detalhe/198980", "016")</f>
      </c>
      <c r="B24" s="4" t="s">
        <f>=HYPERLINK("https://www.leilaoonline.net/lote/detalhe/198980", "FURADEIRA DE BANCADA FERRARI 1/2 CV")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=HYPERLINK("https://www.leilaoonline.net/lote/detalhe/198981", "017")</f>
      </c>
      <c r="B25" s="4" t="s">
        <f>=HYPERLINK("https://www.leilaoonline.net/lote/detalhe/198981", "TIRFOR BERG-STEEL 1600 KG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=HYPERLINK("https://www.leilaoonline.net/lote/detalhe/198982", "018")</f>
      </c>
      <c r="B26" s="4" t="s">
        <f>=HYPERLINK("https://www.leilaoonline.net/lote/detalhe/198982", "TIRFOR BERG-STEEL 3200 KG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=HYPERLINK("https://www.leilaoonline.net/lote/detalhe/198984", "020")</f>
      </c>
      <c r="B27" s="4" t="s">
        <f>=HYPERLINK("https://www.leilaoonline.net/lote/detalhe/198984", "MÁQUINA DE SOLDA PONTO 15 KVA")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=HYPERLINK("https://www.leilaoonline.net/lote/detalhe/198985", "021")</f>
      </c>
      <c r="B28" s="4" t="s">
        <f>=HYPERLINK("https://www.leilaoonline.net/lote/detalhe/198985", "SERRA DE FITA VERTICAL ARTRAM")</f>
      </c>
      <c r="C28" s="4" t="inlineStr">
        <is>
          <t>Não vendido</t>
        </is>
      </c>
      <c r="D28" s="4" t="inlineStr">
        <is>
          <t>3</t>
        </is>
      </c>
      <c r="E28" s="5" t="inlineStr">
        <is>
          <t>3.500,00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=HYPERLINK("https://www.leilaoonline.net/lote/detalhe/198986", "022")</f>
      </c>
      <c r="B29" s="4" t="s">
        <f>=HYPERLINK("https://www.leilaoonline.net/lote/detalhe/198986", "BOMBA DE INCÊNDIO 60 CV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8.000,00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=HYPERLINK("https://www.leilaoonline.net/lote/detalhe/198987", "023")</f>
      </c>
      <c r="B30" s="4" t="s">
        <f>=HYPERLINK("https://www.leilaoonline.net/lote/detalhe/198987", "BOMBA CENTRÍFUGA 20 CV")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=HYPERLINK("https://www.leilaoonline.net/lote/detalhe/198988", "024")</f>
      </c>
      <c r="B31" s="4" t="s">
        <f>=HYPERLINK("https://www.leilaoonline.net/lote/detalhe/198988", "GELADEIRA INDUSTRIAL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=HYPERLINK("https://www.leilaoonline.net/lote/detalhe/198991", "026")</f>
      </c>
      <c r="B32" s="4" t="s">
        <f>=HYPERLINK("https://www.leilaoonline.net/lote/detalhe/198991", "COMPRESSOR ATLAS COPCO GX5 20 PÉS")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=HYPERLINK("https://www.leilaoonline.net/lote/detalhe/198989", "029")</f>
      </c>
      <c r="B33" s="4" t="s">
        <f>=HYPERLINK("https://www.leilaoonline.net/lote/detalhe/198989", "MEDIDOR VOLUMÉTRICO ELETRÔNICO COMBUSTÍVEL GILBARCO 100L/MIN")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=HYPERLINK("https://www.leilaoonline.net/lote/detalhe/198990", "031")</f>
      </c>
      <c r="B34" s="4" t="s">
        <f>=HYPERLINK("https://www.leilaoonline.net/lote/detalhe/198990", "GELADEIRA INDUSTRIAL MECALOR")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=HYPERLINK("https://www.leilaoonline.net/lote/detalhe/198992", "032")</f>
      </c>
      <c r="B35" s="4" t="s">
        <f>=HYPERLINK("https://www.leilaoonline.net/lote/detalhe/198992", "SECADOR DE AR COMPRIMIDO NORGREN")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=HYPERLINK("https://www.leilaoonline.net/lote/detalhe/198993", "033")</f>
      </c>
      <c r="B36" s="4" t="s">
        <f>=HYPERLINK("https://www.leilaoonline.net/lote/detalhe/198993", "COMPRESSOR WAYNE 60 PÉS")</f>
      </c>
      <c r="C36" s="4" t="inlineStr">
        <is>
          <t>Não vendido</t>
        </is>
      </c>
      <c r="D36" s="4" t="inlineStr">
        <is>
          <t>6</t>
        </is>
      </c>
      <c r="E36" s="5" t="inlineStr">
        <is>
          <t>7.500,00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=HYPERLINK("https://www.leilaoonline.net/lote/detalhe/198994", "034")</f>
      </c>
      <c r="B37" s="4" t="s">
        <f>=HYPERLINK("https://www.leilaoonline.net/lote/detalhe/198994", "TORNO MECÂNICO ROMI")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30.000,00</t>
        </is>
      </c>
      <c r="F37" s="4" t="inlineStr">
        <is>
          <t>1250.00</t>
        </is>
      </c>
    </row>
    <row collapsed="false" customFormat="false" customHeight="false" hidden="false" ht="12.1" outlineLevel="0" r="38">
      <c r="A38" s="5" t="s">
        <f>=HYPERLINK("https://www.leilaoonline.net/lote/detalhe/198995", "035")</f>
      </c>
      <c r="B38" s="4" t="s">
        <f>=HYPERLINK("https://www.leilaoonline.net/lote/detalhe/198995", "TORNO MECÂNICO SCHUTTE")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25.000,00</t>
        </is>
      </c>
      <c r="F38" s="4" t="inlineStr">
        <is>
          <t>1250.00</t>
        </is>
      </c>
    </row>
    <row collapsed="false" customFormat="false" customHeight="false" hidden="false" ht="12.1" outlineLevel="0" r="39">
      <c r="A39" s="5" t="s">
        <f>=HYPERLINK("https://www.leilaoonline.net/lote/detalhe/198996", "036")</f>
      </c>
      <c r="B39" s="4" t="s">
        <f>=HYPERLINK("https://www.leilaoonline.net/lote/detalhe/198996", "TORNO MECÂNICO DE CORREIA")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4.000,00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=HYPERLINK("https://www.leilaoonline.net/lote/detalhe/198997", "038")</f>
      </c>
      <c r="B40" s="4" t="s">
        <f>=HYPERLINK("https://www.leilaoonline.net/lote/detalhe/198997", "EMPILHADEIRA ELÉTRICA AMEISE ETV 20 2000 KG TRIPLEX 7,30M 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20.000,00</t>
        </is>
      </c>
      <c r="F40" s="4" t="inlineStr">
        <is>
          <t>1250.00</t>
        </is>
      </c>
    </row>
    <row collapsed="false" customFormat="false" customHeight="false" hidden="false" ht="12.1" outlineLevel="0" r="41">
      <c r="A41" s="5" t="s">
        <f>=HYPERLINK("https://www.leilaoonline.net/lote/detalhe/198998", "040")</f>
      </c>
      <c r="B41" s="4" t="s">
        <f>=HYPERLINK("https://www.leilaoonline.net/lote/detalhe/198998", "EMPILHADEIRA CLARK 2,5 TON")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=HYPERLINK("https://www.leilaoonline.net/lote/detalhe/199000", "043")</f>
      </c>
      <c r="B42" s="4" t="s">
        <f>=HYPERLINK("https://www.leilaoonline.net/lote/detalhe/199000", "ESTAÇÃO DE TRATAMENTO DE ÁGUA PARA POSTO DE GASOLINA")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3.000,00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=HYPERLINK("https://www.leilaoonline.net/lote/detalhe/199001", "044")</f>
      </c>
      <c r="B43" s="4" t="s">
        <f>=HYPERLINK("https://www.leilaoonline.net/lote/detalhe/199001", "CONSERVADOR DE GELO")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=HYPERLINK("https://www.leilaoonline.net/lote/detalhe/199003", "046")</f>
      </c>
      <c r="B44" s="4" t="s">
        <f>=HYPERLINK("https://www.leilaoonline.net/lote/detalhe/199003", "FURADEIRA RADIAL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9.000,00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=HYPERLINK("https://www.leilaoonline.net/lote/detalhe/199004", "051")</f>
      </c>
      <c r="B45" s="4" t="s">
        <f>=HYPERLINK("https://www.leilaoonline.net/lote/detalhe/199004", "EMPILHADEIRA YALE 2500 KG")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25.000,00</t>
        </is>
      </c>
      <c r="F45" s="4" t="inlineStr">
        <is>
          <t>1250.00</t>
        </is>
      </c>
    </row>
    <row collapsed="false" customFormat="false" customHeight="false" hidden="false" ht="12.1" outlineLevel="0" r="46">
      <c r="A46" s="5" t="s">
        <f>=HYPERLINK("https://www.leilaoonline.net/lote/detalhe/199006", "053")</f>
      </c>
      <c r="B46" s="4" t="s">
        <f>=HYPERLINK("https://www.leilaoonline.net/lote/detalhe/199006", "TALHA ELÉTRICA CROÁCIA 8 TON")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30.000,00</t>
        </is>
      </c>
      <c r="F46" s="4" t="inlineStr">
        <is>
          <t>1250.00</t>
        </is>
      </c>
    </row>
    <row collapsed="false" customFormat="false" customHeight="false" hidden="false" ht="12.1" outlineLevel="0" r="47">
      <c r="A47" s="5" t="s">
        <f>=HYPERLINK("https://www.leilaoonline.net/lote/detalhe/199007", "055")</f>
      </c>
      <c r="B47" s="4" t="s">
        <f>=HYPERLINK("https://www.leilaoonline.net/lote/detalhe/199007", "FURADEIRA DE BANCADA WESTINGHOUSE")</f>
      </c>
      <c r="C47" s="4" t="inlineStr">
        <is>
          <t>Não vendido</t>
        </is>
      </c>
      <c r="D47" s="4" t="inlineStr">
        <is>
          <t>2</t>
        </is>
      </c>
      <c r="E47" s="5" t="inlineStr">
        <is>
          <t>500,00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=HYPERLINK("https://www.leilaoonline.net/lote/detalhe/199008", "056")</f>
      </c>
      <c r="B48" s="4" t="s">
        <f>=HYPERLINK("https://www.leilaoonline.net/lote/detalhe/199008", "PRENSA EXCÊNTRICA 8 TON BARBAN &amp; VINCENTINI")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=HYPERLINK("https://www.leilaoonline.net/lote/detalhe/199010", "059")</f>
      </c>
      <c r="B49" s="4" t="s">
        <f>=HYPERLINK("https://www.leilaoonline.net/lote/detalhe/199010", "ARMÁRIO PARA ARMAZENAMENTO EM AÇO CARBONO")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=HYPERLINK("https://www.leilaoonline.net/lote/detalhe/199011", "061")</f>
      </c>
      <c r="B50" s="4" t="s">
        <f>=HYPERLINK("https://www.leilaoonline.net/lote/detalhe/199011", "LOTE COM APROX. 1.000KG DE PRATELEIRAS")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=HYPERLINK("https://www.leilaoonline.net/lote/detalhe/199012", "063")</f>
      </c>
      <c r="B51" s="4" t="s">
        <f>=HYPERLINK("https://www.leilaoonline.net/lote/detalhe/199012", "LOTE CORRENTES DE ROLO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=HYPERLINK("https://www.leilaoonline.net/lote/detalhe/199013", "064")</f>
      </c>
      <c r="B52" s="4" t="s">
        <f>=HYPERLINK("https://www.leilaoonline.net/lote/detalhe/199013", "LOTE COM APROX. 300KG DE VÁLVULAS EM AÇO INÓX")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=HYPERLINK("https://www.leilaoonline.net/lote/detalhe/199014", "065")</f>
      </c>
      <c r="B53" s="4" t="s">
        <f>=HYPERLINK("https://www.leilaoonline.net/lote/detalhe/199014", "LOTE COM APROX. 50KG DE VÁLVULAS EM AÇO INÓX")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=HYPERLINK("https://www.leilaoonline.net/lote/detalhe/199015", "066")</f>
      </c>
      <c r="B54" s="4" t="s">
        <f>=HYPERLINK("https://www.leilaoonline.net/lote/detalhe/199015", "LOTE TALHAS MANUAIS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=HYPERLINK("https://www.leilaoonline.net/lote/detalhe/199016", "067")</f>
      </c>
      <c r="B55" s="4" t="s">
        <f>=HYPERLINK("https://www.leilaoonline.net/lote/detalhe/199016", "MOTOR ELÉTRICO TRIFÁSICO ALLIS-CHALMERS 10 CV")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=HYPERLINK("https://www.leilaoonline.net/lote/detalhe/199017", "068")</f>
      </c>
      <c r="B56" s="4" t="s">
        <f>=HYPERLINK("https://www.leilaoonline.net/lote/detalhe/199017", "MOTOR ELÉTRICO TRIFÁSICO TECO 10 CV")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=HYPERLINK("https://www.leilaoonline.net/lote/detalhe/199018", "069")</f>
      </c>
      <c r="B57" s="4" t="s">
        <f>=HYPERLINK("https://www.leilaoonline.net/lote/detalhe/199018", "MOTOR ELÉTRICO TRIFÁSICO WEG 20 CV 2 POLOS")</f>
      </c>
      <c r="C57" s="4" t="inlineStr">
        <is>
          <t>Não vendido</t>
        </is>
      </c>
      <c r="D57" s="4" t="inlineStr">
        <is>
          <t>1</t>
        </is>
      </c>
      <c r="E57" s="5" t="inlineStr">
        <is>
          <t>1.500,00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=HYPERLINK("https://www.leilaoonline.net/lote/detalhe/199019", "070")</f>
      </c>
      <c r="B58" s="4" t="s">
        <f>=HYPERLINK("https://www.leilaoonline.net/lote/detalhe/199019", "MOTOR ELÉTRICO TRIFÁSICO WEG 20 CV 6 POLOS")</f>
      </c>
      <c r="C58" s="4" t="inlineStr">
        <is>
          <t>Não vendido</t>
        </is>
      </c>
      <c r="D58" s="4" t="inlineStr">
        <is>
          <t>3</t>
        </is>
      </c>
      <c r="E58" s="5" t="inlineStr">
        <is>
          <t>2.500,00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=HYPERLINK("https://www.leilaoonline.net/lote/detalhe/199020", "071")</f>
      </c>
      <c r="B59" s="4" t="s">
        <f>=HYPERLINK("https://www.leilaoonline.net/lote/detalhe/199020", "FURADEIRA DE BANCADA SCHULZ SEM MOTOR")</f>
      </c>
      <c r="C59" s="4" t="inlineStr">
        <is>
          <t>Não vendido</t>
        </is>
      </c>
      <c r="D59" s="4" t="inlineStr">
        <is>
          <t>3</t>
        </is>
      </c>
      <c r="E59" s="5" t="inlineStr">
        <is>
          <t>750,00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=HYPERLINK("https://www.leilaoonline.net/lote/detalhe/199021", "072")</f>
      </c>
      <c r="B60" s="4" t="s">
        <f>=HYPERLINK("https://www.leilaoonline.net/lote/detalhe/199021", "CARRINHO PARA CARREGAR MOTORES")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500,00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=HYPERLINK("https://www.leilaoonline.net/lote/detalhe/199023", "074")</f>
      </c>
      <c r="B61" s="4" t="s">
        <f>=HYPERLINK("https://www.leilaoonline.net/lote/detalhe/199023", "PÓRTICO SEM TALHA; 300CM DE LARGURA X 315CM DE ALTURA")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=HYPERLINK("https://www.leilaoonline.net/lote/detalhe/199024", "075")</f>
      </c>
      <c r="B62" s="4" t="s">
        <f>=HYPERLINK("https://www.leilaoonline.net/lote/detalhe/199024", "CARRETINHA COM CABINE PARA GERADOR COMPRESSOR")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500,00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=HYPERLINK("https://www.leilaoonline.net/lote/detalhe/199025", "076")</f>
      </c>
      <c r="B63" s="4" t="s">
        <f>=HYPERLINK("https://www.leilaoonline.net/lote/detalhe/199025", "PISTÃO HIDRÁULICO (160 X 20CM DIÂMETRO DO ÊMBOLO)")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1.500,00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=HYPERLINK("https://www.leilaoonline.net/lote/detalhe/199026", "077")</f>
      </c>
      <c r="B64" s="4" t="s">
        <f>=HYPERLINK("https://www.leilaoonline.net/lote/detalhe/199026", "MISTURADOR DE HÉLICE COM MOTOR DE 30 CV HP 1100 RPM")</f>
      </c>
      <c r="C64" s="4" t="inlineStr">
        <is>
          <t>Não vendido</t>
        </is>
      </c>
      <c r="D64" s="4" t="inlineStr">
        <is>
          <t>2</t>
        </is>
      </c>
      <c r="E64" s="5" t="inlineStr">
        <is>
          <t>1.750,00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=HYPERLINK("https://www.leilaoonline.net/lote/detalhe/199027", "078")</f>
      </c>
      <c r="B65" s="4" t="s">
        <f>=HYPERLINK("https://www.leilaoonline.net/lote/detalhe/199027", "GUILHOTINA CALVI 2000 X 5 MM")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10.000,00</t>
        </is>
      </c>
      <c r="F65" s="4" t="inlineStr">
        <is>
          <t>1250.00</t>
        </is>
      </c>
    </row>
    <row collapsed="false" customFormat="false" customHeight="false" hidden="false" ht="12.1" outlineLevel="0" r="66">
      <c r="A66" s="5" t="s">
        <f>=HYPERLINK("https://www.leilaoonline.net/lote/detalhe/199029", "079")</f>
      </c>
      <c r="B66" s="4" t="s">
        <f>=HYPERLINK("https://www.leilaoonline.net/lote/detalhe/199029", "GUILHOTINA CALVI 2500 X 5 MM")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20.000,00</t>
        </is>
      </c>
      <c r="F66" s="4" t="inlineStr">
        <is>
          <t>1250.00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2026-06-29T22:05:47.00Z</dcterms:created>
  <dc:creator>Tellks Tecnologia</dc:creator>
  <cp:revision>0</cp:revision>
</cp:coreProperties>
</file>