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EMPILHADEIRAS, TRATORES AGRICOLAS, REBOCADORES, RETROS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=HYPERLINK("https://www.leilaoonline.net/lote/detalhe/200851", "001")</f>
      </c>
      <c r="B11" s="4" t="s">
        <f>=HYPERLINK("https://www.leilaoonline.net/lote/detalhe/200851", "[ VÍDEO ] TRATOR VALMET 785 TRAÇADO MOTOR MWM ")</f>
      </c>
      <c r="C11" s="4" t="inlineStr">
        <is>
          <t>Vendido</t>
        </is>
      </c>
      <c r="D11" s="4" t="inlineStr">
        <is>
          <t>23</t>
        </is>
      </c>
      <c r="E11" s="5" t="inlineStr">
        <is>
          <t>62.000,00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=HYPERLINK("https://www.leilaoonline.net/lote/detalhe/200852", "002")</f>
      </c>
      <c r="B12" s="4" t="s">
        <f>=HYPERLINK("https://www.leilaoonline.net/lote/detalhe/200852", "[ VÍDEO ] TRATOR AGRALE 4200")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=HYPERLINK("https://www.leilaoonline.net/lote/detalhe/200865", "003")</f>
      </c>
      <c r="B13" s="4" t="s">
        <f>=HYPERLINK("https://www.leilaoonline.net/lote/detalhe/200865", " 4 RODAS ARO 25 APLICAVEL EM PA CARREGADEIRAS CASE 721 E OUTRAS")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=HYPERLINK("https://www.leilaoonline.net/lote/detalhe/200886", "004")</f>
      </c>
      <c r="B14" s="4" t="s">
        <f>=HYPERLINK("https://www.leilaoonline.net/lote/detalhe/200886", " RODA DIANTEIRA COM PNEU RETRO 416E")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=HYPERLINK("https://www.leilaoonline.net/lote/detalhe/200876", "005")</f>
      </c>
      <c r="B15" s="4" t="s">
        <f>=HYPERLINK("https://www.leilaoonline.net/lote/detalhe/200876", " RODA TRASEIRA COM PNEU RETRO 416E")</f>
      </c>
      <c r="C15" s="4" t="inlineStr">
        <is>
          <t>Vendido</t>
        </is>
      </c>
      <c r="D15" s="4" t="inlineStr">
        <is>
          <t>1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=HYPERLINK("https://www.leilaoonline.net/lote/detalhe/200884", "006")</f>
      </c>
      <c r="B16" s="4" t="s">
        <f>=HYPERLINK("https://www.leilaoonline.net/lote/detalhe/200884", " MOTOR PERKINS DA 924G SEM BOMBA E APENAS COM 2 BICO INJETOR")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=HYPERLINK("https://www.leilaoonline.net/lote/detalhe/200880", "007")</f>
      </c>
      <c r="B17" s="4" t="s">
        <f>=HYPERLINK("https://www.leilaoonline.net/lote/detalhe/200880", " MOTOR CAT 3126 OPERACIONAL ELETRONICO COMPLETO")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=HYPERLINK("https://www.leilaoonline.net/lote/detalhe/200894", "008")</f>
      </c>
      <c r="B18" s="4" t="s">
        <f>=HYPERLINK("https://www.leilaoonline.net/lote/detalhe/200894", " TRANSMISSÃO DA 950G2 COMPLETA COM VALVULA SEM AS BOMBAS")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=HYPERLINK("https://www.leilaoonline.net/lote/detalhe/200883", "009")</f>
      </c>
      <c r="B19" s="4" t="s">
        <f>=HYPERLINK("https://www.leilaoonline.net/lote/detalhe/200883", " BLOCO DE CATERPILLAR C11 PARA 966H")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=HYPERLINK("https://www.leilaoonline.net/lote/detalhe/200881", "010")</f>
      </c>
      <c r="B20" s="4" t="s">
        <f>=HYPERLINK("https://www.leilaoonline.net/lote/detalhe/200881", " MOTOR PARA RETROESCAVADEIRA CATERPILLAR 416E COM BOMBA INJETORA. COMPLETO")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=HYPERLINK("https://www.leilaoonline.net/lote/detalhe/200877", "011")</f>
      </c>
      <c r="B21" s="4" t="s">
        <f>=HYPERLINK("https://www.leilaoonline.net/lote/detalhe/200877", " TRANSMISÃO DA RETRO 416E 4X2 COMPLETA")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=HYPERLINK("https://www.leilaoonline.net/lote/detalhe/200868", "012")</f>
      </c>
      <c r="B22" s="4" t="s">
        <f>=HYPERLINK("https://www.leilaoonline.net/lote/detalhe/200868", " EIXO TRASEIRO RETRO 416E")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=HYPERLINK("https://www.leilaoonline.net/lote/detalhe/200873", "013")</f>
      </c>
      <c r="B23" s="4" t="s">
        <f>=HYPERLINK("https://www.leilaoonline.net/lote/detalhe/200873", " EIXO DIANTEIRO RETRO 416E SIMPLES")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=HYPERLINK("https://www.leilaoonline.net/lote/detalhe/200095", "014")</f>
      </c>
      <c r="B24" s="4" t="s">
        <f>=HYPERLINK("https://www.leilaoonline.net/lote/detalhe/200095", "[ VÍDEOS ] PÁ CAREGADEIRA LIEBHERR L580 ANO 2016 OPERACIONAL COM APROX. 20 MIL HORAS")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=HYPERLINK("https://www.leilaoonline.net/lote/detalhe/200087", "015")</f>
      </c>
      <c r="B25" s="4" t="s">
        <f>=HYPERLINK("https://www.leilaoonline.net/lote/detalhe/200087", "[ VÍDEO ] MINI BETONEIRA AUSA X1100RH ANO 2012 OPERACIONAL")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=HYPERLINK("https://www.leilaoonline.net/lote/detalhe/200092", "016")</f>
      </c>
      <c r="B26" s="4" t="s">
        <f>=HYPERLINK("https://www.leilaoonline.net/lote/detalhe/200092", " ROLO COMPACTADOR DYNAPAC LR100")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=HYPERLINK("https://www.leilaoonline.net/lote/detalhe/200888", "017")</f>
      </c>
      <c r="B27" s="4" t="s">
        <f>=HYPERLINK("https://www.leilaoonline.net/lote/detalhe/200888", " RADIADOR DA RETRO 416E COMPLETO")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=HYPERLINK("https://www.leilaoonline.net/lote/detalhe/200121", "018")</f>
      </c>
      <c r="B28" s="4" t="s">
        <f>=HYPERLINK("https://www.leilaoonline.net/lote/detalhe/200121", " ESCAVADEIRA HIDRAULICA LIEBHERR R966 ANO 2019, SÉRIE 1771-47804. 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=HYPERLINK("https://www.leilaoonline.net/lote/detalhe/200117", "019")</f>
      </c>
      <c r="B29" s="4" t="s">
        <f>=HYPERLINK("https://www.leilaoonline.net/lote/detalhe/200117", "[ VÍDEO ] PÁ CARREGADEIRA DE ESTEIRA CATERPILLAR 977 ANO 1975. NECESSITA REPAROS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=HYPERLINK("https://www.leilaoonline.net/lote/detalhe/200119", "020")</f>
      </c>
      <c r="B30" s="4" t="s">
        <f>=HYPERLINK("https://www.leilaoonline.net/lote/detalhe/200119", " ESCAVADEIRA HIDRAULICA LIEBHERR R954 ANO 2019, SÉRIE 1670-42545. OPERACIONAL")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=HYPERLINK("https://www.leilaoonline.net/lote/detalhe/200864", "021")</f>
      </c>
      <c r="B31" s="4" t="s">
        <f>=HYPERLINK("https://www.leilaoonline.net/lote/detalhe/200864", " EMPILHADEIRA YALE ANO 2000 OPERACIONAL, DE 2,5 T, TORRE TRIPLEX COM DESLOCAMENTO COMANDO HIDRAULICO , GLP")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=HYPERLINK("https://www.leilaoonline.net/lote/detalhe/200874", "022")</f>
      </c>
      <c r="B32" s="4" t="s">
        <f>=HYPERLINK("https://www.leilaoonline.net/lote/detalhe/200874", " EMPILHADEIRA YALE DE 2,5 T ANO 99 FALTANDO ALGUNS DETALHES COMFORME FOTOS")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=HYPERLINK("https://www.leilaoonline.net/lote/detalhe/200891", "023")</f>
      </c>
      <c r="B33" s="4" t="s">
        <f>=HYPERLINK("https://www.leilaoonline.net/lote/detalhe/200891", " REBOCADOR MARCA RUCKER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=HYPERLINK("https://www.leilaoonline.net/lote/detalhe/200889", "024")</f>
      </c>
      <c r="B34" s="4" t="s">
        <f>=HYPERLINK("https://www.leilaoonline.net/lote/detalhe/200889", " TRATOR MASSEY FERGUSON 292 SIMPLES 3 ALAVANCA COM COMANDO TRASEIRO PARA GRADE")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=HYPERLINK("https://www.leilaoonline.net/lote/detalhe/200885", "025")</f>
      </c>
      <c r="B35" s="4" t="s">
        <f>=HYPERLINK("https://www.leilaoonline.net/lote/detalhe/200885", " TRATOR MASSEY FERGUSON 297 COM CONCHA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=HYPERLINK("https://www.leilaoonline.net/lote/detalhe/200869", "026")</f>
      </c>
      <c r="B36" s="4" t="s">
        <f>=HYPERLINK("https://www.leilaoonline.net/lote/detalhe/200869", " REBOCADOR MARCA RUCKER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=HYPERLINK("https://www.leilaoonline.net/lote/detalhe/200887", "027")</f>
      </c>
      <c r="B37" s="4" t="s">
        <f>=HYPERLINK("https://www.leilaoonline.net/lote/detalhe/200887", " TRATOR AGRALE 2100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=HYPERLINK("https://www.leilaoonline.net/lote/detalhe/200893", "028")</f>
      </c>
      <c r="B38" s="4" t="s">
        <f>=HYPERLINK("https://www.leilaoonline.net/lote/detalhe/200893", " TRATOR VALTRA 2013 OPERACIONAL")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45.000,00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=HYPERLINK("https://www.leilaoonline.net/lote/detalhe/200099", "029")</f>
      </c>
      <c r="B39" s="4" t="s">
        <f>=HYPERLINK("https://www.leilaoonline.net/lote/detalhe/200099", "[ VÍDEO ] COROA DE GIRO DA ESCAVADEIRA PC200-6 ANO 96")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=HYPERLINK("https://www.leilaoonline.net/lote/detalhe/200090", "030")</f>
      </c>
      <c r="B40" s="4" t="s">
        <f>=HYPERLINK("https://www.leilaoonline.net/lote/detalhe/200090", " MOTOR DE GIRO DA KOMATSU PC200-6")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=HYPERLINK("https://www.leilaoonline.net/lote/detalhe/200932", "031")</f>
      </c>
      <c r="B41" s="4" t="s">
        <f>=HYPERLINK("https://www.leilaoonline.net/lote/detalhe/200932", "EMPILHADEIRA  YALE DE 2,5 T ANO 1996. FALTANDO ALGUNS DETALHES COMFORME FOTOS")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=HYPERLINK("https://www.leilaoonline.net/lote/detalhe/200077", "032")</f>
      </c>
      <c r="B42" s="4" t="s">
        <f>=HYPERLINK("https://www.leilaoonline.net/lote/detalhe/200077", "DIFERENCIAL VOLVO M10 C/REDUTOR DE CUBO TRASEIRO")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3.200,00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=HYPERLINK("https://www.leilaoonline.net/lote/detalhe/200111", "033")</f>
      </c>
      <c r="B43" s="4" t="s">
        <f>=HYPERLINK("https://www.leilaoonline.net/lote/detalhe/200111", " MOTOR PARA D8K MODELO D342")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=HYPERLINK("https://www.leilaoonline.net/lote/detalhe/200065", "034")</f>
      </c>
      <c r="B44" s="4" t="s">
        <f>=HYPERLINK("https://www.leilaoonline.net/lote/detalhe/200065", "[ VÍDEO ] DISCO DE GIRO DA AKERMAN COM 79 DENTES, 36 FUROS INTERNOS, E 50 EXTERNOS")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=HYPERLINK("https://www.leilaoonline.net/lote/detalhe/200860", "035")</f>
      </c>
      <c r="B45" s="4" t="s">
        <f>=HYPERLINK("https://www.leilaoonline.net/lote/detalhe/200860", " CONVERSOR DO D6T")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=HYPERLINK("https://www.leilaoonline.net/lote/detalhe/200132", "036")</f>
      </c>
      <c r="B46" s="4" t="s">
        <f>=HYPERLINK("https://www.leilaoonline.net/lote/detalhe/200132", "MINI DUMPER AUSA D150RM ANO 2011 OPERACIONAL")</f>
      </c>
      <c r="C46" s="4" t="inlineStr">
        <is>
          <t>Vendido</t>
        </is>
      </c>
      <c r="D46" s="4" t="inlineStr">
        <is>
          <t>1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=HYPERLINK("https://www.leilaoonline.net/lote/detalhe/200122", "037")</f>
      </c>
      <c r="B47" s="4" t="s">
        <f>=HYPERLINK("https://www.leilaoonline.net/lote/detalhe/200122", " CABINE APLICAÇÃO EM TRATOR DE ESTEIRA D6T")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=HYPERLINK("https://www.leilaoonline.net/lote/detalhe/200038", "038")</f>
      </c>
      <c r="B48" s="4" t="s">
        <f>=HYPERLINK("https://www.leilaoonline.net/lote/detalhe/200038", "[ VÍDEO ] COROA DE GIRO FIATALLIS FX215")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=HYPERLINK("https://www.leilaoonline.net/lote/detalhe/200091", "039")</f>
      </c>
      <c r="B49" s="4" t="s">
        <f>=HYPERLINK("https://www.leilaoonline.net/lote/detalhe/200091", " ROLETES DE TRATOR D6T 6 ROLETES INFERIOR DUPLO, 8 ROLETES INFERIOR SIMPLES, E 2 SUPERIOR, TOTAL DE 16 ROLETES")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=HYPERLINK("https://www.leilaoonline.net/lote/detalhe/200069", "040")</f>
      </c>
      <c r="B50" s="4" t="s">
        <f>=HYPERLINK("https://www.leilaoonline.net/lote/detalhe/200069",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=HYPERLINK("https://www.leilaoonline.net/lote/detalhe/200867", "041")</f>
      </c>
      <c r="B51" s="4" t="s">
        <f>=HYPERLINK("https://www.leilaoonline.net/lote/detalhe/200867", " MOTOR C9 DO D6T PARCIAL")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=HYPERLINK("https://www.leilaoonline.net/lote/detalhe/200061", "042")</f>
      </c>
      <c r="B52" s="4" t="s">
        <f>=HYPERLINK("https://www.leilaoonline.net/lote/detalhe/200061",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=HYPERLINK("https://www.leilaoonline.net/lote/detalhe/200049", "043")</f>
      </c>
      <c r="B53" s="4" t="s">
        <f>=HYPERLINK("https://www.leilaoonline.net/lote/detalhe/200049",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=HYPERLINK("https://www.leilaoonline.net/lote/detalhe/200863", "044")</f>
      </c>
      <c r="B54" s="4" t="s">
        <f>=HYPERLINK("https://www.leilaoonline.net/lote/detalhe/200863", " MOTOR ISB ELETRONICO PARCIAL")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=HYPERLINK("https://www.leilaoonline.net/lote/detalhe/200861", "045")</f>
      </c>
      <c r="B55" s="4" t="s">
        <f>=HYPERLINK("https://www.leilaoonline.net/lote/detalhe/200861", " TRANSMISSÃO PA CARREGADEIRA 924G C/CONVERSOR PARCIAL")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=HYPERLINK("https://www.leilaoonline.net/lote/detalhe/200098", "046")</f>
      </c>
      <c r="B56" s="4" t="s">
        <f>=HYPERLINK("https://www.leilaoonline.net/lote/detalhe/200098", " PAR DE RODAS DA PA CARREGADEIRA 950G 23X5/25, 20 FUROS")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=HYPERLINK("https://www.leilaoonline.net/lote/detalhe/200101", "047")</f>
      </c>
      <c r="B57" s="4" t="s">
        <f>=HYPERLINK("https://www.leilaoonline.net/lote/detalhe/200101", " ROLETES PC200-6 14 INFERIOR E 4 SUPERIOR")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=HYPERLINK("https://www.leilaoonline.net/lote/detalhe/200879", "048")</f>
      </c>
      <c r="B58" s="4" t="s">
        <f>=HYPERLINK("https://www.leilaoonline.net/lote/detalhe/200879", " MOTOR MERCEDES OM 366 LA NO ESTADO")</f>
      </c>
      <c r="C58" s="4" t="inlineStr">
        <is>
          <t>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=HYPERLINK("https://www.leilaoonline.net/lote/detalhe/200870", "049")</f>
      </c>
      <c r="B59" s="4" t="s">
        <f>=HYPERLINK("https://www.leilaoonline.net/lote/detalhe/200870", " EIXO TRASEIRO DA PA CARREGADEIRA 930")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=HYPERLINK("https://www.leilaoonline.net/lote/detalhe/200066", "050")</f>
      </c>
      <c r="B60" s="4" t="s">
        <f>=HYPERLINK("https://www.leilaoonline.net/lote/detalhe/200066",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=HYPERLINK("https://www.leilaoonline.net/lote/detalhe/200872", "051")</f>
      </c>
      <c r="B61" s="4" t="s">
        <f>=HYPERLINK("https://www.leilaoonline.net/lote/detalhe/200872", " 3 RODA TRATOR CAT D6T")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=HYPERLINK("https://www.leilaoonline.net/lote/detalhe/200890", "052")</f>
      </c>
      <c r="B62" s="4" t="s">
        <f>=HYPERLINK("https://www.leilaoonline.net/lote/detalhe/200890", " MOTOR SCANIA V8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=HYPERLINK("https://www.leilaoonline.net/lote/detalhe/200862", "053")</f>
      </c>
      <c r="B63" s="4" t="s">
        <f>=HYPERLINK("https://www.leilaoonline.net/lote/detalhe/200862", " PAR DE EIXO DIANTEIRO E TRASEIRO ROLO MULLER TI18")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=HYPERLINK("https://www.leilaoonline.net/lote/detalhe/200882", "054")</f>
      </c>
      <c r="B64" s="4" t="s">
        <f>=HYPERLINK("https://www.leilaoonline.net/lote/detalhe/200882", " CABINE VAZIA COM VIDROS QUEBRADOS APLICAÇÃO EM ESCAVADEIRA CAT 312D,315D, 320D")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=HYPERLINK("https://www.leilaoonline.net/lote/detalhe/200051", "055")</f>
      </c>
      <c r="B65" s="4" t="s">
        <f>=HYPERLINK("https://www.leilaoonline.net/lote/detalhe/200051",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=HYPERLINK("https://www.leilaoonline.net/lote/detalhe/200100", "056")</f>
      </c>
      <c r="B66" s="4" t="s">
        <f>=HYPERLINK("https://www.leilaoonline.net/lote/detalhe/200100", " BLOCO MOTOR 3306")</f>
      </c>
      <c r="C66" s="4" t="inlineStr">
        <is>
          <t>Vendido</t>
        </is>
      </c>
      <c r="D66" s="4" t="inlineStr">
        <is>
          <t>11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=HYPERLINK("https://www.leilaoonline.net/lote/detalhe/200088", "057")</f>
      </c>
      <c r="B67" s="4" t="s">
        <f>=HYPERLINK("https://www.leilaoonline.net/lote/detalhe/200088", " 5 ROLETES DO TRATOR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=HYPERLINK("https://www.leilaoonline.net/lote/detalhe/200039", "058")</f>
      </c>
      <c r="B68" s="4" t="s">
        <f>=HYPERLINK("https://www.leilaoonline.net/lote/detalhe/200039", " MOTOR DE GIRO DE KOMATSU PC220")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=HYPERLINK("https://www.leilaoonline.net/lote/detalhe/200072", "059")</f>
      </c>
      <c r="B69" s="4" t="s">
        <f>=HYPERLINK("https://www.leilaoonline.net/lote/detalhe/200072", " PAR DE COLAR DE AD7 FIATALLIS")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=HYPERLINK("https://www.leilaoonline.net/lote/detalhe/200093", "060")</f>
      </c>
      <c r="B70" s="4" t="s">
        <f>=HYPERLINK("https://www.leilaoonline.net/lote/detalhe/200093", " RADIADOR COMPLETO DA PA CARREGADEIRA 950G")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10.000,00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=HYPERLINK("https://www.leilaoonline.net/lote/detalhe/200079", "061")</f>
      </c>
      <c r="B71" s="4" t="s">
        <f>=HYPERLINK("https://www.leilaoonline.net/lote/detalhe/200079",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=HYPERLINK("https://www.leilaoonline.net/lote/detalhe/200073", "062")</f>
      </c>
      <c r="B72" s="4" t="s">
        <f>=HYPERLINK("https://www.leilaoonline.net/lote/detalhe/200073", " ARADO HIDRÁULICO DE 5 FACAS")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2.000,00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=HYPERLINK("https://www.leilaoonline.net/lote/detalhe/200067", "063")</f>
      </c>
      <c r="B73" s="4" t="s">
        <f>=HYPERLINK("https://www.leilaoonline.net/lote/detalhe/200067", " TRANSMISSÃO MOTO SCRAPER 621, 621B, 623B, 627B")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=HYPERLINK("https://www.leilaoonline.net/lote/detalhe/200097", "064")</f>
      </c>
      <c r="B74" s="4" t="s">
        <f>=HYPERLINK("https://www.leilaoonline.net/lote/detalhe/200097", " MOTOR CATERPILLAR PERKINS 6C DA 924G")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=HYPERLINK("https://www.leilaoonline.net/lote/detalhe/200056", "065")</f>
      </c>
      <c r="B75" s="4" t="s">
        <f>=HYPERLINK("https://www.leilaoonline.net/lote/detalhe/200056", " MOTOR DE TRAÇÃO DIRECIONAL DO D6TXL")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=HYPERLINK("https://www.leilaoonline.net/lote/detalhe/200043", "066")</f>
      </c>
      <c r="B76" s="4" t="s">
        <f>=HYPERLINK("https://www.leilaoonline.net/lote/detalhe/200043", "1 MOTOR VOLVO D6 PARCIAL COM VIRABREQUIM E BOMBA INJETORA BOCHI")</f>
      </c>
      <c r="C76" s="4" t="inlineStr">
        <is>
          <t>Vendido</t>
        </is>
      </c>
      <c r="D76" s="4" t="inlineStr">
        <is>
          <t>1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=HYPERLINK("https://www.leilaoonline.net/lote/detalhe/200078", "067")</f>
      </c>
      <c r="B77" s="4" t="s">
        <f>=HYPERLINK("https://www.leilaoonline.net/lote/detalhe/200078", "BOMBA PC200")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3.000,00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=HYPERLINK("https://www.leilaoonline.net/lote/detalhe/200071", "068")</f>
      </c>
      <c r="B78" s="4" t="s">
        <f>=HYPERLINK("https://www.leilaoonline.net/lote/detalhe/200071", " BOMBA BOCH DO MOTOR 3306. INJEÇÃO DIRETA")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=HYPERLINK("https://www.leilaoonline.net/lote/detalhe/200062", "069")</f>
      </c>
      <c r="B79" s="4" t="s">
        <f>=HYPERLINK("https://www.leilaoonline.net/lote/detalhe/200062", " TRUCK D6T LADO DIREITO SEM RODA GUIA")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=HYPERLINK("https://www.leilaoonline.net/lote/detalhe/200094", "070")</f>
      </c>
      <c r="B80" s="4" t="s">
        <f>=HYPERLINK("https://www.leilaoonline.net/lote/detalhe/200094", " MOTOR KOMATSU 6 CILINDRO")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=HYPERLINK("https://www.leilaoonline.net/lote/detalhe/200058", "071")</f>
      </c>
      <c r="B81" s="4" t="s">
        <f>=HYPERLINK("https://www.leilaoonline.net/lote/detalhe/200058", " CONTROLADOR DE FREIO GRUPO DE VALVULA D6T")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=HYPERLINK("https://www.leilaoonline.net/lote/detalhe/200054", "072")</f>
      </c>
      <c r="B82" s="4" t="s">
        <f>=HYPERLINK("https://www.leilaoonline.net/lote/detalhe/200054", " ESCARIFICADOR PATROL VOLVO G940")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=HYPERLINK("https://www.leilaoonline.net/lote/detalhe/200053", "073")</f>
      </c>
      <c r="B83" s="4" t="s">
        <f>=HYPERLINK("https://www.leilaoonline.net/lote/detalhe/200053", "MASCARA FRONTAL  D6TLX")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=HYPERLINK("https://www.leilaoonline.net/lote/detalhe/200082", "074")</f>
      </c>
      <c r="B84" s="4" t="s">
        <f>=HYPERLINK("https://www.leilaoonline.net/lote/detalhe/200082", " CHICOTE DO MÓDULO DO MOTOR COM AQUECEDOR C7")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=HYPERLINK("https://www.leilaoonline.net/lote/detalhe/200050", "075")</f>
      </c>
      <c r="B85" s="4" t="s">
        <f>=HYPERLINK("https://www.leilaoonline.net/lote/detalhe/200050", " MOTOR DE GIRO DA 320BL")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=HYPERLINK("https://www.leilaoonline.net/lote/detalhe/200096", "076")</f>
      </c>
      <c r="B86" s="4" t="s">
        <f>=HYPERLINK("https://www.leilaoonline.net/lote/detalhe/200096", " CAÇAMBA DA PA CARREGADEIRA 966H MEDIDAS 3,40 A 4.60M3")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=HYPERLINK("https://www.leilaoonline.net/lote/detalhe/200085", "077")</f>
      </c>
      <c r="B87" s="4" t="s">
        <f>=HYPERLINK("https://www.leilaoonline.net/lote/detalhe/200085", " MOTOR 3126 MARITIMO")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10.000,00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=HYPERLINK("https://www.leilaoonline.net/lote/detalhe/200108", "078")</f>
      </c>
      <c r="B88" s="4" t="s">
        <f>=HYPERLINK("https://www.leilaoonline.net/lote/detalhe/200108", "[ VÍDEO ] PAR DE COMANDOS DE TRAÇÃO DO D8K")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=HYPERLINK("https://www.leilaoonline.net/lote/detalhe/200064", "079")</f>
      </c>
      <c r="B89" s="4" t="s">
        <f>=HYPERLINK("https://www.leilaoonline.net/lote/detalhe/200064", " TRANSMISSÃO 621B")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=HYPERLINK("https://www.leilaoonline.net/lote/detalhe/200060", "080")</f>
      </c>
      <c r="B90" s="4" t="s">
        <f>=HYPERLINK("https://www.leilaoonline.net/lote/detalhe/200060", "BOMBA HIDRÁULICA DE CATERPILLAR D6T")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=HYPERLINK("https://www.leilaoonline.net/lote/detalhe/200029", "081")</f>
      </c>
      <c r="B91" s="4" t="s">
        <f>=HYPERLINK("https://www.leilaoonline.net/lote/detalhe/200029", "[ VÍDEO ] TRANSMISSÃO KOMATSU D85")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=HYPERLINK("https://www.leilaoonline.net/lote/detalhe/200084", "082")</f>
      </c>
      <c r="B92" s="4" t="s">
        <f>=HYPERLINK("https://www.leilaoonline.net/lote/detalhe/200084", " TAMPA DE VALVULAS MOTOR C7")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=HYPERLINK("https://www.leilaoonline.net/lote/detalhe/200104", "083")</f>
      </c>
      <c r="B93" s="4" t="s">
        <f>=HYPERLINK("https://www.leilaoonline.net/lote/detalhe/200104", " CAÇAMBA DE PÁ CARREGADEIRA 924G")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=HYPERLINK("https://www.leilaoonline.net/lote/detalhe/200045", "084")</f>
      </c>
      <c r="B94" s="4" t="s">
        <f>=HYPERLINK("https://www.leilaoonline.net/lote/detalhe/200045", "PAR DE ESTEIRA COM 49 ELOS DA ACABADORA VOGELLI 14AB2280")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=HYPERLINK("https://www.leilaoonline.net/lote/detalhe/200106", "085")</f>
      </c>
      <c r="B95" s="4" t="s">
        <f>=HYPERLINK("https://www.leilaoonline.net/lote/detalhe/200106", " PISTÃO DE ARRASTO DE PC200-6")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=HYPERLINK("https://www.leilaoonline.net/lote/detalhe/200040", "086")</f>
      </c>
      <c r="B96" s="4" t="s">
        <f>=HYPERLINK("https://www.leilaoonline.net/lote/detalhe/200040", "1 REDUTOR DE TRAÇÃO DA FIATALLIS FX215")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=HYPERLINK("https://www.leilaoonline.net/lote/detalhe/200028", "087")</f>
      </c>
      <c r="B97" s="4" t="s">
        <f>=HYPERLINK("https://www.leilaoonline.net/lote/detalhe/200028", "COMANDO TRASEIRO COMPLETO KOMATSU D85")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=HYPERLINK("https://www.leilaoonline.net/lote/detalhe/200068", "088")</f>
      </c>
      <c r="B98" s="4" t="s">
        <f>=HYPERLINK("https://www.leilaoonline.net/lote/detalhe/200068", " RADIADOR MOTO SCRAPER 631C")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=HYPERLINK("https://www.leilaoonline.net/lote/detalhe/200892", "089")</f>
      </c>
      <c r="B99" s="4" t="s">
        <f>=HYPERLINK("https://www.leilaoonline.net/lote/detalhe/200892", " MOTOR MERCEDES OM 352 NO ESTADO")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=HYPERLINK("https://www.leilaoonline.net/lote/detalhe/200859", "090")</f>
      </c>
      <c r="B100" s="4" t="s">
        <f>=HYPERLINK("https://www.leilaoonline.net/lote/detalhe/200859", " MOTOR CATERPILLAR C12 MARITIMO COMPLETO")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=HYPERLINK("https://www.leilaoonline.net/lote/detalhe/200109", "091")</f>
      </c>
      <c r="B101" s="4" t="s">
        <f>=HYPERLINK("https://www.leilaoonline.net/lote/detalhe/200109", " CABINE PÁ CARREGADEIRA 924G")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8.000,00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=HYPERLINK("https://www.leilaoonline.net/lote/detalhe/200107", "092")</f>
      </c>
      <c r="B102" s="4" t="s">
        <f>=HYPERLINK("https://www.leilaoonline.net/lote/detalhe/200107", " EIXO DIFERENCIAL TRASEIRO DA 950G")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5000.00</t>
        </is>
      </c>
    </row>
    <row collapsed="false" customFormat="false" customHeight="false" hidden="false" ht="12.1" outlineLevel="0" r="103">
      <c r="A103" s="5" t="s">
        <f>=HYPERLINK("https://www.leilaoonline.net/lote/detalhe/200105", "093")</f>
      </c>
      <c r="B103" s="4" t="s">
        <f>=HYPERLINK("https://www.leilaoonline.net/lote/detalhe/200105", " CAÇAMBA DE RETROESCAVADEIRA CATERPILLAR MOD. 416E")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1500.00</t>
        </is>
      </c>
    </row>
    <row collapsed="false" customFormat="false" customHeight="false" hidden="false" ht="12.1" outlineLevel="0" r="104">
      <c r="A104" s="5" t="s">
        <f>=HYPERLINK("https://www.leilaoonline.net/lote/detalhe/200114", "094")</f>
      </c>
      <c r="B104" s="4" t="s">
        <f>=HYPERLINK("https://www.leilaoonline.net/lote/detalhe/200114", " H DE ARTICULAÇÃO DE CAÇAMBA DE RETROESCAVADEIRA 416E")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1500.00</t>
        </is>
      </c>
    </row>
    <row collapsed="false" customFormat="false" customHeight="false" hidden="false" ht="12.1" outlineLevel="0" r="105">
      <c r="A105" s="5" t="s">
        <f>=HYPERLINK("https://www.leilaoonline.net/lote/detalhe/200113", "095")</f>
      </c>
      <c r="B105" s="4" t="s">
        <f>=HYPERLINK("https://www.leilaoonline.net/lote/detalhe/200113", " BRAÇO STICK DE CAÇAMBA PARA 950G")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=HYPERLINK("https://www.leilaoonline.net/lote/detalhe/200112", "096")</f>
      </c>
      <c r="B106" s="4" t="s">
        <f>=HYPERLINK("https://www.leilaoonline.net/lote/detalhe/200112", " EIXO DIFERENCIAL DIANTEIRO DE 966H")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5000.00</t>
        </is>
      </c>
    </row>
    <row collapsed="false" customFormat="false" customHeight="false" hidden="false" ht="12.1" outlineLevel="0" r="107">
      <c r="A107" s="5" t="s">
        <f>=HYPERLINK("https://www.leilaoonline.net/lote/detalhe/200895", "097")</f>
      </c>
      <c r="B107" s="4" t="s">
        <f>=HYPERLINK("https://www.leilaoonline.net/lote/detalhe/200895", " MOTOR ELETRONICO SCANIA PARCIAL NO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=HYPERLINK("https://www.leilaoonline.net/lote/detalhe/200120", "098")</f>
      </c>
      <c r="B108" s="4" t="s">
        <f>=HYPERLINK("https://www.leilaoonline.net/lote/detalhe/200120", " TANQUE EXPAGIDOR")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=HYPERLINK("https://www.leilaoonline.net/lote/detalhe/200123", "099")</f>
      </c>
      <c r="B109" s="4" t="s">
        <f>=HYPERLINK("https://www.leilaoonline.net/lote/detalhe/200123", " CAÇAMBA PA CARREGADEIRA 950G")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=HYPERLINK("https://www.leilaoonline.net/lote/detalhe/200129", "100")</f>
      </c>
      <c r="B110" s="4" t="s">
        <f>=HYPERLINK("https://www.leilaoonline.net/lote/detalhe/200129", " EIXO DIFERENCIAL DIANTEIRO DE PÁ CARREGADEIRA CATERPILLAR 950G")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=HYPERLINK("https://www.leilaoonline.net/lote/detalhe/200130", "101")</f>
      </c>
      <c r="B111" s="4" t="s">
        <f>=HYPERLINK("https://www.leilaoonline.net/lote/detalhe/200130", " CAPÔ PA CARREGADEIRA CAT 966H")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=HYPERLINK("https://www.leilaoonline.net/lote/detalhe/200131", "102")</f>
      </c>
      <c r="B112" s="4" t="s">
        <f>=HYPERLINK("https://www.leilaoonline.net/lote/detalhe/200131", " LAMINA TRATOR DE ESTEIRA D6T")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=HYPERLINK("https://www.leilaoonline.net/lote/detalhe/200126", "103")</f>
      </c>
      <c r="B113" s="4" t="s">
        <f>=HYPERLINK("https://www.leilaoonline.net/lote/detalhe/200126", " PAR DE PISTÃO DO LEVANTE DA PC200-6")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=HYPERLINK("https://www.leilaoonline.net/lote/detalhe/200127", "105")</f>
      </c>
      <c r="B114" s="4" t="s">
        <f>=HYPERLINK("https://www.leilaoonline.net/lote/detalhe/200127", " BRAÇO DA CONCHA RETRO 416E")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=HYPERLINK("https://www.leilaoonline.net/lote/detalhe/200116", "106")</f>
      </c>
      <c r="B115" s="4" t="s">
        <f>=HYPERLINK("https://www.leilaoonline.net/lote/detalhe/200116", " PISTÃO DA CONCHA RETRO 416E")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2.500,00</t>
        </is>
      </c>
      <c r="F115" s="4" t="inlineStr">
        <is>
          <t>1000.00</t>
        </is>
      </c>
    </row>
    <row collapsed="false" customFormat="false" customHeight="false" hidden="false" ht="12.1" outlineLevel="0" r="116">
      <c r="A116" s="5" t="s">
        <f>=HYPERLINK("https://www.leilaoonline.net/lote/detalhe/200118", "107")</f>
      </c>
      <c r="B116" s="4" t="s">
        <f>=HYPERLINK("https://www.leilaoonline.net/lote/detalhe/200118", " BRAÇO DE ARRASTO RETRO 416E")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=HYPERLINK("https://www.leilaoonline.net/lote/detalhe/200115", "108")</f>
      </c>
      <c r="B117" s="4" t="s">
        <f>=HYPERLINK("https://www.leilaoonline.net/lote/detalhe/200115", " PISTÃO DO LEVANTE DA RETRO 416E")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4.000,00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=HYPERLINK("https://www.leilaoonline.net/lote/detalhe/200896", "109")</f>
      </c>
      <c r="B118" s="4" t="s">
        <f>=HYPERLINK("https://www.leilaoonline.net/lote/detalhe/200896", "EMPILHADEIRA YALE ANO 1995 OPERACIONAL, DE 2,5 T, TORRE TRIPLEX COM DESLOCAMENTO COMANDO HIDRAULICO , GLP E PAR DE GARFO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=HYPERLINK("https://www.leilaoonline.net/lote/detalhe/200080", "110")</f>
      </c>
      <c r="B119" s="4" t="s">
        <f>=HYPERLINK("https://www.leilaoonline.net/lote/detalhe/200080", " PEÇAS DIVERSA DO MOTOR C7")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=HYPERLINK("https://www.leilaoonline.net/lote/detalhe/200081", "111")</f>
      </c>
      <c r="B120" s="4" t="s">
        <f>=HYPERLINK("https://www.leilaoonline.net/lote/detalhe/200081", " TURBINA, ALTERNADOR, TROCADOR DE CALOR, E UMA BOMBA DAGUA MOTOR C7")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=HYPERLINK("https://www.leilaoonline.net/lote/detalhe/200086", "112")</f>
      </c>
      <c r="B121" s="4" t="s">
        <f>=HYPERLINK("https://www.leilaoonline.net/lote/detalhe/200086", " CAPA SECA E VOLANTE MOTOR C7")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=HYPERLINK("https://www.leilaoonline.net/lote/detalhe/200083", "113")</f>
      </c>
      <c r="B122" s="4" t="s">
        <f>=HYPERLINK("https://www.leilaoonline.net/lote/detalhe/200083", " PEÇAS DIVERSA DO MOTOR C7")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=HYPERLINK("https://www.leilaoonline.net/lote/detalhe/200030", "114")</f>
      </c>
      <c r="B123" s="4" t="s">
        <f>=HYPERLINK("https://www.leilaoonline.net/lote/detalhe/200030", " MOTO BOMBA MOTOR TOYAMA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=HYPERLINK("https://www.leilaoonline.net/lote/detalhe/200076", "115")</f>
      </c>
      <c r="B124" s="4" t="s">
        <f>=HYPERLINK("https://www.leilaoonline.net/lote/detalhe/200076", "RADIADOR DO TEMA TERRA  SP255")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=HYPERLINK("https://www.leilaoonline.net/lote/detalhe/200075", "116")</f>
      </c>
      <c r="B125" s="4" t="s">
        <f>=HYPERLINK("https://www.leilaoonline.net/lote/detalhe/200075", "RADIADOR VOLVO M10")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=HYPERLINK("https://www.leilaoonline.net/lote/detalhe/200074", "117")</f>
      </c>
      <c r="B126" s="4" t="s">
        <f>=HYPERLINK("https://www.leilaoonline.net/lote/detalhe/200074", " TAMPA LATERAL ESQUERDA CAT 924H")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1.000,00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=HYPERLINK("https://www.leilaoonline.net/lote/detalhe/200057", "118")</f>
      </c>
      <c r="B127" s="4" t="s">
        <f>=HYPERLINK("https://www.leilaoonline.net/lote/detalhe/200057", " SUIVER DA CAT 320BL")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=HYPERLINK("https://www.leilaoonline.net/lote/detalhe/200052", "119")</f>
      </c>
      <c r="B128" s="4" t="s">
        <f>=HYPERLINK("https://www.leilaoonline.net/lote/detalhe/200052", " PISTÃO DO CAIXOTE 621S")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=HYPERLINK("https://www.leilaoonline.net/lote/detalhe/200047", "120")</f>
      </c>
      <c r="B129" s="4" t="s">
        <f>=HYPERLINK("https://www.leilaoonline.net/lote/detalhe/200047", " 2 RODA GUIA DE ACABADORA VOGELLI 14AB/AB500")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=HYPERLINK("https://www.leilaoonline.net/lote/detalhe/200046", "121")</f>
      </c>
      <c r="B130" s="4" t="s">
        <f>=HYPERLINK("https://www.leilaoonline.net/lote/detalhe/200046", " PAR DE MOLAS DA ACADORA VOGELLI 14AB/AB500")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=HYPERLINK("https://www.leilaoonline.net/lote/detalhe/200042", "122")</f>
      </c>
      <c r="B131" s="4" t="s">
        <f>=HYPERLINK("https://www.leilaoonline.net/lote/detalhe/200042", " RADIADOR DE OLEO DA ESCAVADEIRA VOLVO 210")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=HYPERLINK("https://www.leilaoonline.net/lote/detalhe/200041", "123")</f>
      </c>
      <c r="B132" s="4" t="s">
        <f>=HYPERLINK("https://www.leilaoonline.net/lote/detalhe/200041", " RADIADOR DE ÁGUA DA KOMATSU PC220")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1.000,00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=HYPERLINK("https://www.leilaoonline.net/lote/detalhe/200037", "124")</f>
      </c>
      <c r="B133" s="4" t="s">
        <f>=HYPERLINK("https://www.leilaoonline.net/lote/detalhe/200037", " RADIADOR DE ÓLEO DE KOMATSU PC220")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=HYPERLINK("https://www.leilaoonline.net/lote/detalhe/200089", "125")</f>
      </c>
      <c r="B134" s="4" t="s">
        <f>=HYPERLINK("https://www.leilaoonline.net/lote/detalhe/200089", " PAR DE RODAS DA PA CARREGADEIRA 966H 20X5/25")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=HYPERLINK("https://www.leilaoonline.net/lote/detalhe/200036", "126")</f>
      </c>
      <c r="B135" s="4" t="s">
        <f>=HYPERLINK("https://www.leilaoonline.net/lote/detalhe/200036", " RADIADOR DE ÁGUA E ÓLEO FX215")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=HYPERLINK("https://www.leilaoonline.net/lote/detalhe/200034", "127")</f>
      </c>
      <c r="B136" s="4" t="s">
        <f>=HYPERLINK("https://www.leilaoonline.net/lote/detalhe/200034", " RADIADOR  DE ÁGUA CAT 325C")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=HYPERLINK("https://www.leilaoonline.net/lote/detalhe/200033", "128")</f>
      </c>
      <c r="B137" s="4" t="s">
        <f>=HYPERLINK("https://www.leilaoonline.net/lote/detalhe/200033", " RADIADOR HIDRÁULICO  CAT 325C")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=HYPERLINK("https://www.leilaoonline.net/lote/detalhe/200032", "129")</f>
      </c>
      <c r="B138" s="4" t="s">
        <f>=HYPERLINK("https://www.leilaoonline.net/lote/detalhe/200032", "CABEÇOTE MOTOR CUMMINS ESMALCAN")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=HYPERLINK("https://www.leilaoonline.net/lote/detalhe/200031", "130")</f>
      </c>
      <c r="B139" s="4" t="s">
        <f>=HYPERLINK("https://www.leilaoonline.net/lote/detalhe/200031", " ESTEIRA DE PUCHE VOGELE  MODELO 14AB2280 / 14AB/AB500")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=HYPERLINK("https://www.leilaoonline.net/lote/detalhe/200048", "131")</f>
      </c>
      <c r="B140" s="4" t="s">
        <f>=HYPERLINK("https://www.leilaoonline.net/lote/detalhe/200048", " PAR DE PISTÃO DO H DA W30D")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=HYPERLINK("https://www.leilaoonline.net/lote/detalhe/200044", "132")</f>
      </c>
      <c r="B141" s="4" t="s">
        <f>=HYPERLINK("https://www.leilaoonline.net/lote/detalhe/200044", "CABINE PC200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1.000,00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=HYPERLINK("https://www.leilaoonline.net/lote/detalhe/200035", "133")</f>
      </c>
      <c r="B142" s="4" t="s">
        <f>=HYPERLINK("https://www.leilaoonline.net/lote/detalhe/200035", " PAR DE MOTOR DE TRAÇÃO P/ MINI ESCAVADEIRA UNIVERSAL")</f>
      </c>
      <c r="C142" s="4" t="inlineStr">
        <is>
          <t>Não vendido</t>
        </is>
      </c>
      <c r="D142" s="4" t="inlineStr">
        <is>
          <t>8</t>
        </is>
      </c>
      <c r="E142" s="5" t="inlineStr">
        <is>
          <t>2.750,00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=HYPERLINK("https://www.leilaoonline.net/lote/detalhe/200070", "134")</f>
      </c>
      <c r="B143" s="4" t="s">
        <f>=HYPERLINK("https://www.leilaoonline.net/lote/detalhe/200070", " PTO MOTO SCRAPER 621B")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=HYPERLINK("https://www.leilaoonline.net/lote/detalhe/200063", "135")</f>
      </c>
      <c r="B144" s="4" t="s">
        <f>=HYPERLINK("https://www.leilaoonline.net/lote/detalhe/200063", " TROCADOR DE CALOR COM BOMBA DA AGUA D6TXL")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=HYPERLINK("https://www.leilaoonline.net/lote/detalhe/200059", "136")</f>
      </c>
      <c r="B145" s="4" t="s">
        <f>=HYPERLINK("https://www.leilaoonline.net/lote/detalhe/200059", " TURBINA E COLETOR MOTOR C9")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=HYPERLINK("https://www.leilaoonline.net/lote/detalhe/200055", "137")</f>
      </c>
      <c r="B146" s="4" t="s">
        <f>=HYPERLINK("https://www.leilaoonline.net/lote/detalhe/200055", " CELA DA PATROL VOLVO G940")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=HYPERLINK("https://www.leilaoonline.net/lote/detalhe/200866", "138")</f>
      </c>
      <c r="B147" s="4" t="s">
        <f>=HYPERLINK("https://www.leilaoonline.net/lote/detalhe/200866", " MOTOR SCANIA S12 PARCIAL NO ESTADO")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=HYPERLINK("https://www.leilaoonline.net/lote/detalhe/200871", "139")</f>
      </c>
      <c r="B148" s="4" t="s">
        <f>=HYPERLINK("https://www.leilaoonline.net/lote/detalhe/200871", " CABINE PARA ESCAVADEIRA CATERPILLAR 315B E 320B")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=HYPERLINK("https://www.leilaoonline.net/lote/detalhe/200878", "140")</f>
      </c>
      <c r="B149" s="4" t="s">
        <f>=HYPERLINK("https://www.leilaoonline.net/lote/detalhe/200878", " MOTOR MERCEDES OM 366 NO ESTADO")</f>
      </c>
      <c r="C149" s="4" t="inlineStr">
        <is>
          <t>Não vendido</t>
        </is>
      </c>
      <c r="D149" s="4" t="inlineStr">
        <is>
          <t>8</t>
        </is>
      </c>
      <c r="E149" s="5" t="inlineStr">
        <is>
          <t>4.500,00</t>
        </is>
      </c>
      <c r="F14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2026-05-15T02:17:53.00Z</dcterms:created>
  <dc:creator>Tellks Tecnologia</dc:creator>
  <cp:revision>0</cp:revision>
</cp:coreProperties>
</file>