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Frota: VW Amarok . Fiat Doblo . VW Polo . VW Kombi . VW Gol . GM Celta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12/08/2016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=HYPERLINK("https://www.leilaoonline.net/lote/detalhe/1281", "131")</f>
      </c>
      <c r="B11" s="4" t="s">
        <f>=HYPERLINK("https://www.leilaoonline.net/lote/detalhe/1281", " KOMBI COR BRANCO, ANO MOD 13/14")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=HYPERLINK("https://www.leilaoonline.net/lote/detalhe/1277", "137")</f>
      </c>
      <c r="B12" s="4" t="s">
        <f>=HYPERLINK("https://www.leilaoonline.net/lote/detalhe/1277", " CELTA LIFE/ LS 1.0 MPFI 8V FLEXPOWER 3P,  ANO MOD. 11/12,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=HYPERLINK("https://www.leilaoonline.net/lote/detalhe/1295", "139")</f>
      </c>
      <c r="B13" s="4" t="s">
        <f>=HYPERLINK("https://www.leilaoonline.net/lote/detalhe/1295", " GOL (NOVO) 1.0 MI TOTAL FLEX 8V 4P, COR PRETO NINJA, ANO MOD 11/12")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=HYPERLINK("https://www.leilaoonline.net/lote/detalhe/1311", "143")</f>
      </c>
      <c r="B14" s="4" t="s">
        <f>=HYPERLINK("https://www.leilaoonline.net/lote/detalhe/1311", " GOL (NOVO) 1.6 MI TOTAL FLEX 8V 4P, COR PRATA, ANO MOD. 12/13")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=HYPERLINK("https://www.leilaoonline.net/lote/detalhe/1294", "149")</f>
      </c>
      <c r="B15" s="4" t="s">
        <f>=HYPERLINK("https://www.leilaoonline.net/lote/detalhe/1294", " GOL (NOVO) 1.0 MI TOTAL FLEX 8V 4P, COR PRETO NINJA, ANO MOD 11/12")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=HYPERLINK("https://www.leilaoonline.net/lote/detalhe/1296", "150")</f>
      </c>
      <c r="B16" s="4" t="s">
        <f>=HYPERLINK("https://www.leilaoonline.net/lote/detalhe/1296", " GOL (NOVO) 1.0 MI TOTAL FLEX 8V 4P, COR PRETO NINJA, ANO MOD 11/12")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=HYPERLINK("https://www.leilaoonline.net/lote/detalhe/1278", "152")</f>
      </c>
      <c r="B17" s="4" t="s">
        <f>=HYPERLINK("https://www.leilaoonline.net/lote/detalhe/1278", " CELTA LIFE/ LS 1.0 MPFI 8V FLEXPOWER 3P,  ANO MOD. 11/12,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=HYPERLINK("https://www.leilaoonline.net/lote/detalhe/1307", "157")</f>
      </c>
      <c r="B18" s="4" t="s">
        <f>=HYPERLINK("https://www.leilaoonline.net/lote/detalhe/1307", " GOL (NOVO) 1.0 MI TOTAL FLEX 8V 4P, COR PRETO NINJA, ANO MOD 11/12 ,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=HYPERLINK("https://www.leilaoonline.net/lote/detalhe/1274", "159")</f>
      </c>
      <c r="B19" s="4" t="s">
        <f>=HYPERLINK("https://www.leilaoonline.net/lote/detalhe/1274", " AMAROK CD 2.0 16V TDI 4X4 DIESEL, ANO MOD. 12/13, 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=HYPERLINK("https://www.leilaoonline.net/lote/detalhe/1297", "165")</f>
      </c>
      <c r="B20" s="4" t="s">
        <f>=HYPERLINK("https://www.leilaoonline.net/lote/detalhe/1297", " GOL (NOVO) 1.6 MI TOTAL FLEX 8V 4P, COR PRETO NINJA, ANO MOD 11/12")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=HYPERLINK("https://www.leilaoonline.net/lote/detalhe/1298", "166")</f>
      </c>
      <c r="B21" s="4" t="s">
        <f>=HYPERLINK("https://www.leilaoonline.net/lote/detalhe/1298", " GOL (NOVO) 1.6 MI TOTAL FLEX 8V 4P, COR PRETO NINJA, ANO MOD 11/12")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=HYPERLINK("https://www.leilaoonline.net/lote/detalhe/1299", "168")</f>
      </c>
      <c r="B22" s="4" t="s">
        <f>=HYPERLINK("https://www.leilaoonline.net/lote/detalhe/1299", " GOL (NOVO) 1.6 MI TOTAL FLEX 8V 4P, COR PRATA, ANO MOD 11/12")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=HYPERLINK("https://www.leilaoonline.net/lote/detalhe/1271", "172")</f>
      </c>
      <c r="B23" s="4" t="s">
        <f>=HYPERLINK("https://www.leilaoonline.net/lote/detalhe/1271", " AMAROK CD 2.0 16V TDI 4X4 DIESEL,  ANO MOD. 12/13,")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29.000,00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=HYPERLINK("https://www.leilaoonline.net/lote/detalhe/1315", "184")</f>
      </c>
      <c r="B24" s="4" t="s">
        <f>=HYPERLINK("https://www.leilaoonline.net/lote/detalhe/1315", "GOL (NOVO) 1.6 MI TOTAL FLEX 8V 4P, COR PRATA, ANO MOD 12/13")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=HYPERLINK("https://www.leilaoonline.net/lote/detalhe/1270", "186")</f>
      </c>
      <c r="B25" s="4" t="s">
        <f>=HYPERLINK("https://www.leilaoonline.net/lote/detalhe/1270", " AMAROK CD 2.0 16V TDI 4X4 DIESEL, ANO MOD. 12/13, 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=HYPERLINK("https://www.leilaoonline.net/lote/detalhe/1291", "5062")</f>
      </c>
      <c r="B26" s="4" t="s">
        <f>=HYPERLINK("https://www.leilaoonline.net/lote/detalhe/1291", " KOMBI COR BRANCO, ANO MOD 13/14")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=HYPERLINK("https://www.leilaoonline.net/lote/detalhe/1310", "5063")</f>
      </c>
      <c r="B27" s="4" t="s">
        <f>=HYPERLINK("https://www.leilaoonline.net/lote/detalhe/1310", "VW GOL (NOVO) 1.6 MI TOTAL FLEX 8V 4P, COR PRATA, ANO MOD. 13/14")</f>
      </c>
      <c r="C27" s="4" t="inlineStr">
        <is>
          <t>Vendido</t>
        </is>
      </c>
      <c r="D27" s="4" t="inlineStr">
        <is>
          <t>36</t>
        </is>
      </c>
      <c r="E27" s="5" t="inlineStr">
        <is>
          <t>17.300,00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=HYPERLINK("https://www.leilaoonline.net/lote/detalhe/1308", "5064")</f>
      </c>
      <c r="B28" s="4" t="s">
        <f>=HYPERLINK("https://www.leilaoonline.net/lote/detalhe/1308", " GOL (NOVO) 1.6 MI TOTAL FLEX 8V 4P, COR PRATA, ANO MOD. 13/14")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=HYPERLINK("https://www.leilaoonline.net/lote/detalhe/1306", "5065")</f>
      </c>
      <c r="B29" s="4" t="s">
        <f>=HYPERLINK("https://www.leilaoonline.net/lote/detalhe/1306", " VW GOL (NOVO) 1.0 MI TOTAL FLEX 8V 4P, COR PRETO NINJA, ANO MOD 11/12")</f>
      </c>
      <c r="C29" s="4" t="inlineStr">
        <is>
          <t>Vendido</t>
        </is>
      </c>
      <c r="D29" s="4" t="inlineStr">
        <is>
          <t>12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=HYPERLINK("https://www.leilaoonline.net/lote/detalhe/1309", "5066")</f>
      </c>
      <c r="B30" s="4" t="s">
        <f>=HYPERLINK("https://www.leilaoonline.net/lote/detalhe/1309", " GOL (NOVO) 1.0 MI TOTAL FLEX 8V 4P, COR PRETO NINJA, ANO MOD 11/12")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=HYPERLINK("https://www.leilaoonline.net/lote/detalhe/1302", "5067")</f>
      </c>
      <c r="B31" s="4" t="s">
        <f>=HYPERLINK("https://www.leilaoonline.net/lote/detalhe/1302", " GOL (NOVO) 1.6 MI TOTAL FLEX 8V 4P, COR PRETO NINJA, ANO MOD 11/12")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=HYPERLINK("https://www.leilaoonline.net/lote/detalhe/1290", "5068")</f>
      </c>
      <c r="B32" s="4" t="s">
        <f>=HYPERLINK("https://www.leilaoonline.net/lote/detalhe/1290", "  KOMBI COR BRANCO, ANO MOD 13/14, ")</f>
      </c>
      <c r="C32" s="4" t="inlineStr">
        <is>
          <t>Vendido</t>
        </is>
      </c>
      <c r="D32" s="4" t="inlineStr">
        <is>
          <t>15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=HYPERLINK("https://www.leilaoonline.net/lote/detalhe/1301", "5069")</f>
      </c>
      <c r="B33" s="4" t="s">
        <f>=HYPERLINK("https://www.leilaoonline.net/lote/detalhe/1301", " GOL (NOVO) 1.0 MI TOTAL FLEX 8V 4P, COR PRETO NINJA, ANO MOD 11/12")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=HYPERLINK("https://www.leilaoonline.net/lote/detalhe/1275", "5070")</f>
      </c>
      <c r="B34" s="4" t="s">
        <f>=HYPERLINK("https://www.leilaoonline.net/lote/detalhe/1275", " AMAROK CD 2.0 16V TDI 4X4 DIESEL, ANO MOD. 12/13, 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=HYPERLINK("https://www.leilaoonline.net/lote/detalhe/1300", "5071")</f>
      </c>
      <c r="B35" s="4" t="s">
        <f>=HYPERLINK("https://www.leilaoonline.net/lote/detalhe/1300", " GOL (NOVO) 1.6 MI TOTAL FLEX 8V 4P, COR PRETO NINJA, ANO MOD 11/12")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=HYPERLINK("https://www.leilaoonline.net/lote/detalhe/1287", "5072")</f>
      </c>
      <c r="B36" s="4" t="s">
        <f>=HYPERLINK("https://www.leilaoonline.net/lote/detalhe/1287", " KOMBI COR BRANCO, ANO MOD 13/14,")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=HYPERLINK("https://www.leilaoonline.net/lote/detalhe/1305", "5073")</f>
      </c>
      <c r="B37" s="4" t="s">
        <f>=HYPERLINK("https://www.leilaoonline.net/lote/detalhe/1305", " GOL (NOVO) 1.0 MI TOTAL FLEX 8V 4P,COR PRETO NINJA, ANO MOD 11/12")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=HYPERLINK("https://www.leilaoonline.net/lote/detalhe/1312", "5074")</f>
      </c>
      <c r="B38" s="4" t="s">
        <f>=HYPERLINK("https://www.leilaoonline.net/lote/detalhe/1312", " GOL (NOVO) 1.6 MI TOTAL FLEX 8V 4P, COR PRETO NINJA, ANO MOD 11/12")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12.750,00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=HYPERLINK("https://www.leilaoonline.net/lote/detalhe/1313", "5075")</f>
      </c>
      <c r="B39" s="4" t="s">
        <f>=HYPERLINK("https://www.leilaoonline.net/lote/detalhe/1313", " GOL (NOVO) 1.0 MI TOTAL FLEX 8V 4P, COR PRETO NINJA, ANO MOD 11/12")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=HYPERLINK("https://www.leilaoonline.net/lote/detalhe/1284", "5076")</f>
      </c>
      <c r="B40" s="4" t="s">
        <f>=HYPERLINK("https://www.leilaoonline.net/lote/detalhe/1284", " KOMBI COR BRANCA, ANO MOD 10/11,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=HYPERLINK("https://www.leilaoonline.net/lote/detalhe/1314", "5077")</f>
      </c>
      <c r="B41" s="4" t="s">
        <f>=HYPERLINK("https://www.leilaoonline.net/lote/detalhe/1314", " GOL (NOVO) 1.0 MI TOTAL FLEX 8V 4P, COR PRETO NINJA, ANO MOD 11/12")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=HYPERLINK("https://www.leilaoonline.net/lote/detalhe/1273", "5078")</f>
      </c>
      <c r="B42" s="4" t="s">
        <f>=HYPERLINK("https://www.leilaoonline.net/lote/detalhe/1273", " DOBLO AMBULANCIA, ANO MOD. 11/12, 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=HYPERLINK("https://www.leilaoonline.net/lote/detalhe/1272", "5079")</f>
      </c>
      <c r="B43" s="4" t="s">
        <f>=HYPERLINK("https://www.leilaoonline.net/lote/detalhe/1272", " DOBLO AMBULANCIA, ANO MOD. 11/12, ; 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=HYPERLINK("https://www.leilaoonline.net/lote/detalhe/1279", "5080")</f>
      </c>
      <c r="B44" s="4" t="s">
        <f>=HYPERLINK("https://www.leilaoonline.net/lote/detalhe/1279", " FIAT DOBLO AMBULÂNCIA,  ANO MOD. 11/12, ")</f>
      </c>
      <c r="C44" s="4" t="inlineStr">
        <is>
          <t>Vendido</t>
        </is>
      </c>
      <c r="D44" s="4" t="inlineStr">
        <is>
          <t>34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=HYPERLINK("https://www.leilaoonline.net/lote/detalhe/1276", "5081")</f>
      </c>
      <c r="B45" s="4" t="s">
        <f>=HYPERLINK("https://www.leilaoonline.net/lote/detalhe/1276", " DOBLO AMBULANCIA, ANO MOD. 11/12, ")</f>
      </c>
      <c r="C45" s="4" t="inlineStr">
        <is>
          <t>Vendido</t>
        </is>
      </c>
      <c r="D45" s="4" t="inlineStr">
        <is>
          <t>27</t>
        </is>
      </c>
      <c r="E45" s="5" t="inlineStr">
        <is>
          <t>18.750,00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=HYPERLINK("https://www.leilaoonline.net/lote/detalhe/1285", "5082")</f>
      </c>
      <c r="B46" s="4" t="s">
        <f>=HYPERLINK("https://www.leilaoonline.net/lote/detalhe/1285", " KOMBI COR BRANCO, ANO MOD 11/12,")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13.250,00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=HYPERLINK("https://www.leilaoonline.net/lote/detalhe/1288", "5330")</f>
      </c>
      <c r="B47" s="4" t="s">
        <f>=HYPERLINK("https://www.leilaoonline.net/lote/detalhe/1288", " VW KOMBI COR BRANCO, ANO MOD 13/14,")</f>
      </c>
      <c r="C47" s="4" t="inlineStr">
        <is>
          <t>Vendido</t>
        </is>
      </c>
      <c r="D47" s="4" t="inlineStr">
        <is>
          <t>27</t>
        </is>
      </c>
      <c r="E47" s="5" t="inlineStr">
        <is>
          <t>20.200,00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=HYPERLINK("https://www.leilaoonline.net/lote/detalhe/1282", "5331")</f>
      </c>
      <c r="B48" s="4" t="s">
        <f>=HYPERLINK("https://www.leilaoonline.net/lote/detalhe/1282", " KOMBI COR BRANCO, ANO MOD 11/12,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13.250,00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=HYPERLINK("https://www.leilaoonline.net/lote/detalhe/1280", "5332")</f>
      </c>
      <c r="B49" s="4" t="s">
        <f>=HYPERLINK("https://www.leilaoonline.net/lote/detalhe/1280", " VW KOMBI COR BRANCO, ANO MOD 11/11,")</f>
      </c>
      <c r="C49" s="4" t="inlineStr">
        <is>
          <t>Vendido</t>
        </is>
      </c>
      <c r="D49" s="4" t="inlineStr">
        <is>
          <t>4</t>
        </is>
      </c>
      <c r="E49" s="5" t="inlineStr">
        <is>
          <t>14.250,00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=HYPERLINK("https://www.leilaoonline.net/lote/detalhe/1289", "5333")</f>
      </c>
      <c r="B50" s="4" t="s">
        <f>=HYPERLINK("https://www.leilaoonline.net/lote/detalhe/1289", " KOMBI COR BRANCO, ANO MOD 13/14, ")</f>
      </c>
      <c r="C50" s="4" t="inlineStr">
        <is>
          <t>Vendido</t>
        </is>
      </c>
      <c r="D50" s="4" t="inlineStr">
        <is>
          <t>26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=HYPERLINK("https://www.leilaoonline.net/lote/detalhe/1283", "5334")</f>
      </c>
      <c r="B51" s="4" t="s">
        <f>=HYPERLINK("https://www.leilaoonline.net/lote/detalhe/1283", " KOMBI COR BRANCO, ANO MOD 11/12,")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=HYPERLINK("https://www.leilaoonline.net/lote/detalhe/1286", "5335")</f>
      </c>
      <c r="B52" s="4" t="s">
        <f>=HYPERLINK("https://www.leilaoonline.net/lote/detalhe/1286", "VW KOMBI COR BRANCO, ANO MOD 13/14,")</f>
      </c>
      <c r="C52" s="4" t="inlineStr">
        <is>
          <t>Vendido</t>
        </is>
      </c>
      <c r="D52" s="4" t="inlineStr">
        <is>
          <t>35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=HYPERLINK("https://www.leilaoonline.net/lote/detalhe/1339", "7175")</f>
      </c>
      <c r="B53" s="4" t="s">
        <f>=HYPERLINK("https://www.leilaoonline.net/lote/detalhe/1339", "POLO SEDAN 1.6; 2013; 2013; CINZA; FLEX; OPCIONAIS AR - DH - ABS - AIR BAG - VD ELET - TRAVA ELET, ")</f>
      </c>
      <c r="C53" s="4" t="inlineStr">
        <is>
          <t>Vendido</t>
        </is>
      </c>
      <c r="D53" s="4" t="inlineStr">
        <is>
          <t>24</t>
        </is>
      </c>
      <c r="E53" s="5" t="inlineStr">
        <is>
          <t>24.000,00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=HYPERLINK("https://www.leilaoonline.net/lote/detalhe/1340", "7177")</f>
      </c>
      <c r="B54" s="4" t="s">
        <f>=HYPERLINK("https://www.leilaoonline.net/lote/detalhe/1340", "POLO SEDAN 1.6; 2013; 2013; PRETO; FLEX; OPCIONAIS AR - DH - ABS - AIR BAG - VD ELET - TRAVA ELET")</f>
      </c>
      <c r="C54" s="4" t="inlineStr">
        <is>
          <t>Vendido</t>
        </is>
      </c>
      <c r="D54" s="4" t="inlineStr">
        <is>
          <t>25</t>
        </is>
      </c>
      <c r="E54" s="5" t="inlineStr">
        <is>
          <t>24.250,00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=HYPERLINK("https://www.leilaoonline.net/lote/detalhe/1341", "7178")</f>
      </c>
      <c r="B55" s="4" t="s">
        <f>=HYPERLINK("https://www.leilaoonline.net/lote/detalhe/1341", "POLO SEDAN 1.6; 2013; 2014; PRETO; FLEX; OPCIONAIS AR - DH - ABS - AIR BAG - VD ELET - TRAVA ELET")</f>
      </c>
      <c r="C55" s="4" t="inlineStr">
        <is>
          <t>Vendido</t>
        </is>
      </c>
      <c r="D55" s="4" t="inlineStr">
        <is>
          <t>26</t>
        </is>
      </c>
      <c r="E55" s="5" t="inlineStr">
        <is>
          <t>24.500,00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=HYPERLINK("https://www.leilaoonline.net/lote/detalhe/1342", "7180")</f>
      </c>
      <c r="B56" s="4" t="s">
        <f>=HYPERLINK("https://www.leilaoonline.net/lote/detalhe/1342", "POLO SEDAN 1.6; 2013; 2013; PRATA; FLEX; OPCIONAIS AR - DH - ABS - AIR BAG - VD ELET - TRAVA ELET")</f>
      </c>
      <c r="C56" s="4" t="inlineStr">
        <is>
          <t>Não vendido</t>
        </is>
      </c>
      <c r="D56" s="4" t="inlineStr">
        <is>
          <t>33</t>
        </is>
      </c>
      <c r="E56" s="5" t="inlineStr">
        <is>
          <t>26.250,00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2026-03-29T23:20:46.00Z</dcterms:created>
  <dc:creator>Tellks Tecnologia</dc:creator>
  <cp:revision>0</cp:revision>
</cp:coreProperties>
</file>