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EMPILHADEIRAS - PLANTADORAS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=HYPERLINK("https://www.leilaoonline.net/lote/detalhe/202166", "31610")</f>
      </c>
      <c r="B11" s="4" t="s">
        <f>=HYPERLINK("https://www.leilaoonline.net/lote/detalhe/202166", " EMPILHADEIRA HYSTER H155; ANO 2003 - FR605142. - LOC. SANTA ADÉLIA/ SP")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=HYPERLINK("https://www.leilaoonline.net/lote/detalhe/202185", "31611")</f>
      </c>
      <c r="B12" s="4" t="s">
        <f>=HYPERLINK("https://www.leilaoonline.net/lote/detalhe/202185", " EMPILHADEIRA HYSTER H155; ANO 2000. - FR605141. -  LOC. SANTA ADÉLIA/ SP")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=HYPERLINK("https://www.leilaoonline.net/lote/detalhe/202194", "31612")</f>
      </c>
      <c r="B13" s="4" t="s">
        <f>=HYPERLINK("https://www.leilaoonline.net/lote/detalhe/202194", " APROX. 40 PEÇAS DE SUCATAS DE TAMBORES DE PLASTICO DE 200 LITROS. - LOC.  SANTA ADÉLIA/ 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=HYPERLINK("https://www.leilaoonline.net/lote/detalhe/202193", "31613")</f>
      </c>
      <c r="B14" s="4" t="s">
        <f>=HYPERLINK("https://www.leilaoonline.net/lote/detalhe/202193", " APROX. 300 PEÇAS DE SUCATAS DE TAMBORES DE FERRO 200 LITROS. - LOC.  SANTA ADÉLIA/ SP")</f>
      </c>
      <c r="C14" s="4" t="inlineStr">
        <is>
          <t>Vendido</t>
        </is>
      </c>
      <c r="D14" s="4" t="inlineStr">
        <is>
          <t>16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=HYPERLINK("https://www.leilaoonline.net/lote/detalhe/202197", "31614")</f>
      </c>
      <c r="B15" s="4" t="s">
        <f>=HYPERLINK("https://www.leilaoonline.net/lote/detalhe/202197", " 2 CAIXAS CONTENDO PEÇAS DE RADIADORES; TOMADA FORÇA; COMPRESSOR AR COMPRIMIDO. -  LOC. SANTA ADÉLIA/ SP")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=HYPERLINK("https://www.leilaoonline.net/lote/detalhe/202181", "31615")</f>
      </c>
      <c r="B16" s="4" t="s">
        <f>=HYPERLINK("https://www.leilaoonline.net/lote/detalhe/202181", " APROX. 29 PEÇAS DE SUCATAS DE COMPRESSOR AR CONDICIONADO. -  LOC.  SANTA ADÉLIA/ SP")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=HYPERLINK("https://www.leilaoonline.net/lote/detalhe/202192", "31616")</f>
      </c>
      <c r="B17" s="4" t="s">
        <f>=HYPERLINK("https://www.leilaoonline.net/lote/detalhe/202192", " APROX. 29 PEÇAS DE SUCATA COMPONENTES ELETRICOS; 8 MOTORES DE PARTIDA; 9 ALTERNADORES E 12 ROTORES. - LOC.  SANTA ADÉLIA/ SP")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=HYPERLINK("https://www.leilaoonline.net/lote/detalhe/202195", "31617")</f>
      </c>
      <c r="B18" s="4" t="s">
        <f>=HYPERLINK("https://www.leilaoonline.net/lote/detalhe/202195", " 19 PEÇAS DE SUCATAS DE EMBREAGEM BH 224. - LOC.  SANTA ADÉLIA/ SP")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=HYPERLINK("https://www.leilaoonline.net/lote/detalhe/202179", "31632")</f>
      </c>
      <c r="B19" s="4" t="s">
        <f>=HYPERLINK("https://www.leilaoonline.net/lote/detalhe/202179", " PLANTADORA DISTRIB. CANA; ANO 2012 . FR8722. - LOC. SANTA ADÉLIA CANALCO/ SP")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=HYPERLINK("https://www.leilaoonline.net/lote/detalhe/202167", "31633")</f>
      </c>
      <c r="B20" s="4" t="s">
        <f>=HYPERLINK("https://www.leilaoonline.net/lote/detalhe/202167", " PLANTADORA DISTRIB. CANA; ANO 2012. FR8731. - LOC. SANTA ADÉLIA CANALCO/ 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=HYPERLINK("https://www.leilaoonline.net/lote/detalhe/202178", "31634")</f>
      </c>
      <c r="B21" s="4" t="s">
        <f>=HYPERLINK("https://www.leilaoonline.net/lote/detalhe/202178", " PLANTADORA DISTRIB. CANA; ANO 2012. FR8732. - LOC. SANTA ADÉLIA CANALCO/ SP")</f>
      </c>
      <c r="C21" s="4" t="inlineStr">
        <is>
          <t>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=HYPERLINK("https://www.leilaoonline.net/lote/detalhe/202191", "31635")</f>
      </c>
      <c r="B22" s="4" t="s">
        <f>=HYPERLINK("https://www.leilaoonline.net/lote/detalhe/202191", " PLANTADORA DISTRIB. CANA; ANO 2012. FR8730. - LOC. SANTA ADÉLIA CANALCO/ 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=HYPERLINK("https://www.leilaoonline.net/lote/detalhe/202175", "31636")</f>
      </c>
      <c r="B23" s="4" t="s">
        <f>=HYPERLINK("https://www.leilaoonline.net/lote/detalhe/202175", " PLANTADORA/DISTRIB. CANA; ANO 2012. FR8734. - LOC. SANTA ADÉLIA CANALCO/ 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=HYPERLINK("https://www.leilaoonline.net/lote/detalhe/202188", "31637")</f>
      </c>
      <c r="B24" s="4" t="s">
        <f>=HYPERLINK("https://www.leilaoonline.net/lote/detalhe/202188", " CARREGADEIRA  MASSEY FERGUSON 290RA. - FR402241; ANO 1987. - LOC. SANTA ADÉLIA/ SP")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=HYPERLINK("https://www.leilaoonline.net/lote/detalhe/202184", "31638")</f>
      </c>
      <c r="B25" s="4" t="s">
        <f>=HYPERLINK("https://www.leilaoonline.net/lote/detalhe/202184", " TRATOR NEW HOLLAND; MOD. TS 100; ANO 2005 - FR 403101. - LOC. SANTA ADÉLIA/ SP")</f>
      </c>
      <c r="C25" s="4" t="inlineStr">
        <is>
          <t>Vendido</t>
        </is>
      </c>
      <c r="D25" s="4" t="inlineStr">
        <is>
          <t>83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=HYPERLINK("https://www.leilaoonline.net/lote/detalhe/202174", "31639")</f>
      </c>
      <c r="B26" s="4" t="s">
        <f>=HYPERLINK("https://www.leilaoonline.net/lote/detalhe/202174", " TRATOR VALTRA; MOD. BH180 4X4; ANO 2012. - FR505319. LOC. SANTA ADÉLIA/ SP")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181.000,00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=HYPERLINK("https://www.leilaoonline.net/lote/detalhe/202187", "31640")</f>
      </c>
      <c r="B27" s="4" t="s">
        <f>=HYPERLINK("https://www.leilaoonline.net/lote/detalhe/202187", " TRATOR VALTRA; MOD. BH180 4X4; ANO 2012. - FR505324. LOC. SANTA ADÉLIA/ SP")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=HYPERLINK("https://www.leilaoonline.net/lote/detalhe/202170", "31641")</f>
      </c>
      <c r="B28" s="4" t="s">
        <f>=HYPERLINK("https://www.leilaoonline.net/lote/detalhe/202170", " CAMINHÃO MERCEDES BENZ; MOD. 2726 6X4; ANO 2011/2012; BRANCA. - FR121394. - LOC. SANTA ADÉLIA/ SP")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=HYPERLINK("https://www.leilaoonline.net/lote/detalhe/202182", "31642")</f>
      </c>
      <c r="B29" s="4" t="s">
        <f>=HYPERLINK("https://www.leilaoonline.net/lote/detalhe/202182", " COLHEDORA JOHN DEERE; MOD. 3520 C/ES; ANO 2013. - FR704053. - LOC. SANTA ADÉLIA/ SP")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135.000,00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=HYPERLINK("https://www.leilaoonline.net/lote/detalhe/202183", "31643")</f>
      </c>
      <c r="B30" s="4" t="s">
        <f>=HYPERLINK("https://www.leilaoonline.net/lote/detalhe/202183", " CAMINHÃO VOLVO; MOD. FM12 380 6X4R; ANO 2001/2001; BRANCA. - FR329008. - LOC. SANTA ADÉLIA/ SP")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=HYPERLINK("https://www.leilaoonline.net/lote/detalhe/202173", "31644")</f>
      </c>
      <c r="B31" s="4" t="s">
        <f>=HYPERLINK("https://www.leilaoonline.net/lote/detalhe/202173", " CAMINHÃO MERCEDES BENZ; MOD. L 1313; ANO 1981/1981; AMARELA. - FR333642. - LOC. SANTA ADÉLIA/ 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=HYPERLINK("https://www.leilaoonline.net/lote/detalhe/202186", "31645")</f>
      </c>
      <c r="B32" s="4" t="s">
        <f>=HYPERLINK("https://www.leilaoonline.net/lote/detalhe/202186", " CAMINHÃO VOLKSWAGEN; MOD. 22.160; ANO 1986/1986; CINZA. - FR335390. - LOC. SANTA ADÉLIA/ SP")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=HYPERLINK("https://www.leilaoonline.net/lote/detalhe/202168", "31646")</f>
      </c>
      <c r="B33" s="4" t="s">
        <f>=HYPERLINK("https://www.leilaoonline.net/lote/detalhe/202168", " PULVERIZADOR MONTANA MA; ANO 2011. - FR602605. - LOC. SANTA ADÉLIA/ SP")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=HYPERLINK("https://www.leilaoonline.net/lote/detalhe/202176", "31647")</f>
      </c>
      <c r="B34" s="4" t="s">
        <f>=HYPERLINK("https://www.leilaoonline.net/lote/detalhe/202176", " IMPLEMENTO MUNCK FACCHINI F17. - LOC. SANTA ADÉLIA/ SP")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96.500,00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=HYPERLINK("https://www.leilaoonline.net/lote/detalhe/202189", "31648")</f>
      </c>
      <c r="B35" s="4" t="s">
        <f>=HYPERLINK("https://www.leilaoonline.net/lote/detalhe/202189", " SUCATA FAQUINHA E FACÃO DE COLHEDORA. (20.000 KG - LANCE POR KG) - LOC.  SANTA ADÉLIA/ SP")</f>
      </c>
      <c r="C35" s="4" t="inlineStr">
        <is>
          <t>Vendido</t>
        </is>
      </c>
      <c r="D35" s="4" t="inlineStr">
        <is>
          <t>6</t>
        </is>
      </c>
      <c r="E35" s="5" t="inlineStr">
        <is>
          <t>28.000,00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=HYPERLINK("https://www.leilaoonline.net/lote/detalhe/202190", "31649")</f>
      </c>
      <c r="B36" s="4" t="s">
        <f>=HYPERLINK("https://www.leilaoonline.net/lote/detalhe/202190", " 13 PALESTES DE SUCATAS DE CAMPANAS DE FREIO. (10.000 KG - LANCE POR KG) - LOC.  SANTA ADÉLIA/ SP")</f>
      </c>
      <c r="C36" s="4" t="inlineStr">
        <is>
          <t>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=HYPERLINK("https://www.leilaoonline.net/lote/detalhe/202180", "31650")</f>
      </c>
      <c r="B37" s="4" t="s">
        <f>=HYPERLINK("https://www.leilaoonline.net/lote/detalhe/202180", " APROX. 137 PEÇAS DE SUCATAS COMPONENTES HIDRAULICOS E PNEUMATICOS; 80 MANCAIS, 8 BOMBAS, 18 MOTORES, 6 BLOCOS DE ALUMINIO, 8  PISTÕES HID, 9 COMPRESSORES, 6 SERVOS, 2 MAQUINAS PNEUMATICAS. - LOC. SANTA ADÉLIA/ SP")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=HYPERLINK("https://www.leilaoonline.net/lote/detalhe/202177", "31651")</f>
      </c>
      <c r="B38" s="4" t="s">
        <f>=HYPERLINK("https://www.leilaoonline.net/lote/detalhe/202177", " APROX. 80 PEÇAS DE SAPATAS DE QUINTAS RODAS USADAS. - LOC. SANTA ADÉLIA/ 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=HYPERLINK("https://www.leilaoonline.net/lote/detalhe/202172", "31652")</f>
      </c>
      <c r="B39" s="4" t="s">
        <f>=HYPERLINK("https://www.leilaoonline.net/lote/detalhe/202172", " SUCATA ROLAMENTOS; 14 TAMBORES. (5.000 KG - LANCE POR KG) - LOC.  SANTA ADÉLIA/ SP")</f>
      </c>
      <c r="C39" s="4" t="inlineStr">
        <is>
          <t>Vendido</t>
        </is>
      </c>
      <c r="D39" s="4" t="inlineStr">
        <is>
          <t>3</t>
        </is>
      </c>
      <c r="E39" s="5" t="inlineStr">
        <is>
          <t>5.500,00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=HYPERLINK("https://www.leilaoonline.net/lote/detalhe/202169", "31653")</f>
      </c>
      <c r="B40" s="4" t="s">
        <f>=HYPERLINK("https://www.leilaoonline.net/lote/detalhe/202169", " APROX. 120 PEÇAS DE SUCATAS DE DISCOS DE GRADE. - LOC.  SANTA ADÉLIA/ SP")</f>
      </c>
      <c r="C40" s="4" t="inlineStr">
        <is>
          <t>Vendido</t>
        </is>
      </c>
      <c r="D40" s="4" t="inlineStr">
        <is>
          <t>15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=HYPERLINK("https://www.leilaoonline.net/lote/detalhe/202171", "31654")</f>
      </c>
      <c r="B41" s="4" t="s">
        <f>=HYPERLINK("https://www.leilaoonline.net/lote/detalhe/202171", " APROX. 37.000 KG DE SUCATAS DE PEÇAS DE COLHEDORA; TALISCA; CORRENTE DO COLAR DA ESTEIRA; CUBOS; ARANHA DE COLHEDORA E OUTROS. (VENDA POR KG). - LOC. SANTA ADÉLIA/ SP")</f>
      </c>
      <c r="C41" s="4" t="inlineStr">
        <is>
          <t>Vendido</t>
        </is>
      </c>
      <c r="D41" s="4" t="inlineStr">
        <is>
          <t>3</t>
        </is>
      </c>
      <c r="E41" s="5" t="inlineStr">
        <is>
          <t>44.400,00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=HYPERLINK("https://www.leilaoonline.net/lote/detalhe/202203", "31683")</f>
      </c>
      <c r="B42" s="4" t="s">
        <f>=HYPERLINK("https://www.leilaoonline.net/lote/detalhe/202203", " 5 PEÇAS DE SUCATAS CASE 821 C. - LOC. PALESTINA/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=HYPERLINK("https://www.leilaoonline.net/lote/detalhe/202199", "31684")</f>
      </c>
      <c r="B43" s="4" t="s">
        <f>=HYPERLINK("https://www.leilaoonline.net/lote/detalhe/202199", " SUCATAS DE CAMPANAS.  (1.000 KG - LANCE POR KG) - LOC. PALESTINA/ SP")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=HYPERLINK("https://www.leilaoonline.net/lote/detalhe/202196", "31685")</f>
      </c>
      <c r="B44" s="4" t="s">
        <f>=HYPERLINK("https://www.leilaoonline.net/lote/detalhe/202196", " 17 PEÇAS DE SUCATAS LINKS DE COLAR. - LOC. PALESTINA/ SP")</f>
      </c>
      <c r="C44" s="4" t="inlineStr">
        <is>
          <t>Vendido</t>
        </is>
      </c>
      <c r="D44" s="4" t="inlineStr">
        <is>
          <t>6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=HYPERLINK("https://www.leilaoonline.net/lote/detalhe/202204", "31686")</f>
      </c>
      <c r="B45" s="4" t="s">
        <f>=HYPERLINK("https://www.leilaoonline.net/lote/detalhe/202204", " 52 PEÇAS DE SUCATAS CUBOS DE CARRETAS. - LOC. PALESTINA/ 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=HYPERLINK("https://www.leilaoonline.net/lote/detalhe/202201", "31687")</f>
      </c>
      <c r="B46" s="4" t="s">
        <f>=HYPERLINK("https://www.leilaoonline.net/lote/detalhe/202201", "SUCATAS DE ROLETES COLHEDORAS. (9.400 KG. LANCE POR KG) - LOC. PALESTINA/ 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10.340,00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=HYPERLINK("https://www.leilaoonline.net/lote/detalhe/202200", "31689")</f>
      </c>
      <c r="B47" s="4" t="s">
        <f>=HYPERLINK("https://www.leilaoonline.net/lote/detalhe/202200", " 5 PEÇAS DIVERSAS. - LOC. PALESTINA/ SP")</f>
      </c>
      <c r="C47" s="4" t="inlineStr">
        <is>
          <t>Vendido</t>
        </is>
      </c>
      <c r="D47" s="4" t="inlineStr">
        <is>
          <t>15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=HYPERLINK("https://www.leilaoonline.net/lote/detalhe/202206", "31690")</f>
      </c>
      <c r="B48" s="4" t="s">
        <f>=HYPERLINK("https://www.leilaoonline.net/lote/detalhe/202206", " SUCATA DE TRANSBORDO. - REF FR121357. - LOC. PALESTINA/ SP")</f>
      </c>
      <c r="C48" s="4" t="inlineStr">
        <is>
          <t>Vendido</t>
        </is>
      </c>
      <c r="D48" s="4" t="inlineStr">
        <is>
          <t>6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=HYPERLINK("https://www.leilaoonline.net/lote/detalhe/202210", "31691")</f>
      </c>
      <c r="B49" s="4" t="s">
        <f>=HYPERLINK("https://www.leilaoonline.net/lote/detalhe/202210", " SUCATA CAMPANAS DE FREIO. (5.010 KG - LANCE POR KG) - LOC. SANTA ALBERTINA")</f>
      </c>
      <c r="C49" s="4" t="inlineStr">
        <is>
          <t>Vendido</t>
        </is>
      </c>
      <c r="D49" s="4" t="inlineStr">
        <is>
          <t>5</t>
        </is>
      </c>
      <c r="E49" s="5" t="inlineStr">
        <is>
          <t>6.513,00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=HYPERLINK("https://www.leilaoonline.net/lote/detalhe/202209", "31692")</f>
      </c>
      <c r="B50" s="4" t="s">
        <f>=HYPERLINK("https://www.leilaoonline.net/lote/detalhe/202209", " SUCATA FACÃO DE COLHEDORA . (12.300 KG - LANCE POR KG) - LOC. SANTA ALBERTINA")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13.530,00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=HYPERLINK("https://www.leilaoonline.net/lote/detalhe/202198", "31693")</f>
      </c>
      <c r="B51" s="4" t="s">
        <f>=HYPERLINK("https://www.leilaoonline.net/lote/detalhe/202198", " SUCATA DE ROLAMENTOS. (3.250 KG - LANCE POR KG) - LOC. SANTA ALBERTINA")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3.250,00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=HYPERLINK("https://www.leilaoonline.net/lote/detalhe/202205", "31694")</f>
      </c>
      <c r="B52" s="4" t="s">
        <f>=HYPERLINK("https://www.leilaoonline.net/lote/detalhe/202205", " APROX. 101 CONTAINERS DE PLASTICO 1000 LTS. - LOC. SANTA ALBERTINA")</f>
      </c>
      <c r="C52" s="4" t="inlineStr">
        <is>
          <t>Vendido</t>
        </is>
      </c>
      <c r="D52" s="4" t="inlineStr">
        <is>
          <t>31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=HYPERLINK("https://www.leilaoonline.net/lote/detalhe/202202", "31695")</f>
      </c>
      <c r="B53" s="4" t="s">
        <f>=HYPERLINK("https://www.leilaoonline.net/lote/detalhe/202202", " 43 PEÇAS DE SUCATA DE CUBOS DE CARRETAS. - LOC. SANTA ALBERTINA")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=HYPERLINK("https://www.leilaoonline.net/lote/detalhe/202213", "31697")</f>
      </c>
      <c r="B54" s="4" t="s">
        <f>=HYPERLINK("https://www.leilaoonline.net/lote/detalhe/202213", " 55 PEÇAS DE SUCATA DE TAMBORES DE PLASTICO. - LOC. SANTA ALBERTINA")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=HYPERLINK("https://www.leilaoonline.net/lote/detalhe/202207", "31698")</f>
      </c>
      <c r="B55" s="4" t="s">
        <f>=HYPERLINK("https://www.leilaoonline.net/lote/detalhe/202207", " 14 PEÇAS DE SUCATA DE CABEÇALHO DE CARRETA. - LOC. SANTA ALBERTINA")</f>
      </c>
      <c r="C55" s="4" t="inlineStr">
        <is>
          <t>Vendido</t>
        </is>
      </c>
      <c r="D55" s="4" t="inlineStr">
        <is>
          <t>21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=HYPERLINK("https://www.leilaoonline.net/lote/detalhe/202211", "31699")</f>
      </c>
      <c r="B56" s="4" t="s">
        <f>=HYPERLINK("https://www.leilaoonline.net/lote/detalhe/202211", " 12 PEÇAS DE LINK ESTEIRA DE COLHEDORA. - LOC. SANTA ALBERTINA")</f>
      </c>
      <c r="C56" s="4" t="inlineStr">
        <is>
          <t>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=HYPERLINK("https://www.leilaoonline.net/lote/detalhe/202208", "31700")</f>
      </c>
      <c r="B57" s="4" t="s">
        <f>=HYPERLINK("https://www.leilaoonline.net/lote/detalhe/202208", " 36 PEÇAS DE PATIM DE FREIO. - LOC. SANTA ALBERTINA")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2026-06-29T16:40:10.00Z</dcterms:created>
  <dc:creator>Tellks Tecnologia</dc:creator>
  <cp:revision>0</cp:revision>
</cp:coreProperties>
</file>