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 Fit, City, WRV, HRV • BMW 116, X1 e 320 • Etios • Hb20 • M. Benz • Evoque • Onix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=HYPERLINK("https://www.leilaoonline.net/lote/detalhe/204316", "005")</f>
      </c>
      <c r="B11" s="4" t="s">
        <f>=HYPERLINK("https://www.leilaoonline.net/lote/detalhe/204316", "veja o vídeo!! VW/SAVEIRO CL 1.8 MI; 1999/1999; PRETA; ALCOOL - FUNCIONANDO - TURBO LEGALIZADO")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=HYPERLINK("https://www.leilaoonline.net/lote/detalhe/205306", "007")</f>
      </c>
      <c r="B12" s="4" t="s">
        <f>=HYPERLINK("https://www.leilaoonline.net/lote/detalhe/205306", "veja o vídeo!! FIAT/IDEA ATTRACTIVE 1.4; 2013/2013; PRATA; ALCO./GASOL. - FUNCIONANDO - IPVA 2023 OK")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=HYPERLINK("https://www.leilaoonline.net/lote/detalhe/204315", "009")</f>
      </c>
      <c r="B13" s="4" t="s">
        <f>=HYPERLINK("https://www.leilaoonline.net/lote/detalhe/204315", "RARIDADE IMP CHEVROLET; 1929/1929; VERMELHA;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=HYPERLINK("https://www.leilaoonline.net/lote/detalhe/204220", "010")</f>
      </c>
      <c r="B14" s="4" t="s">
        <f>=HYPERLINK("https://www.leilaoonline.net/lote/detalhe/204220", "veja o vídeo!! CAMINHÃO VW/5.140E DELIVERY; 2010/2010; BRANCA; DIESEL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77.500,00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=HYPERLINK("https://www.leilaoonline.net/lote/detalhe/205293", "015")</f>
      </c>
      <c r="B15" s="4" t="s">
        <f>=HYPERLINK("https://www.leilaoonline.net/lote/detalhe/205293", "veja o vídeo!! HONDA/HR-V EXL CVT; 2020/2020; BRANCA; ALCO./GASOL. - FUNCIONANDO - IPVA 2023 OK - FIPE R$ 114.265,00")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72.250,00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=HYPERLINK("https://www.leilaoonline.net/lote/detalhe/204263", "017")</f>
      </c>
      <c r="B16" s="4" t="s">
        <f>=HYPERLINK("https://www.leilaoonline.net/lote/detalhe/204263", "veja o vídeo!! HONDA/WR-V EXL CVT; 2019/2020; CINZA; ALCO./GASOL. - FUNC. - IPVA 2023 OK - FIPE: R$ 91.826,00")</f>
      </c>
      <c r="C16" s="4" t="inlineStr">
        <is>
          <t>Vendido</t>
        </is>
      </c>
      <c r="D16" s="4" t="inlineStr">
        <is>
          <t>23</t>
        </is>
      </c>
      <c r="E16" s="5" t="inlineStr">
        <is>
          <t>58.750,00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=HYPERLINK("https://www.leilaoonline.net/lote/detalhe/204219", "020")</f>
      </c>
      <c r="B17" s="4" t="s">
        <f>=HYPERLINK("https://www.leilaoonline.net/lote/detalhe/204219", "veja o vídeo!! I/CHEVROLET CAMARO 2SS; 2012/2013; BRANCA; GASOLINA - FUNCIONANDO - IPVA 2023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=HYPERLINK("https://www.leilaoonline.net/lote/detalhe/204241", "022")</f>
      </c>
      <c r="B18" s="4" t="s">
        <f>=HYPERLINK("https://www.leilaoonline.net/lote/detalhe/204241", "veja o vídeo!! I/M. BENZ SLK 250 CGI; 2014/2014; VERMELHA; GASOLINA - FUNC. - IPVA 2023 OK - FIPE: R$ 204.336,00")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=HYPERLINK("https://www.leilaoonline.net/lote/detalhe/204221", "025")</f>
      </c>
      <c r="B19" s="4" t="s">
        <f>=HYPERLINK("https://www.leilaoonline.net/lote/detalhe/204221", "JEEP COMPASS LONGITUDE; 2021/2021; AUTOMÁTICO; DIESEL - FUNCIONANDO - FROTA 83 - IPVA 2023 OK - FIPE R$ 169.307,00")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83.000,00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=HYPERLINK("https://www.leilaoonline.net/lote/detalhe/205596", "026")</f>
      </c>
      <c r="B20" s="4" t="s">
        <f>=HYPERLINK("https://www.leilaoonline.net/lote/detalhe/205596", "veja o vídeo!! NISSAN/VERSA 10 S; 2016/2017; BRANCA;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=HYPERLINK("https://www.leilaoonline.net/lote/detalhe/205310", "027")</f>
      </c>
      <c r="B21" s="4" t="s">
        <f>=HYPERLINK("https://www.leilaoonline.net/lote/detalhe/205310", "veja o vídeo!! HONDA HR-V EXL CVT; 2020/2020; PRATA; ALCO./GASOL. - FUNCIONANDO - IPVA 2023 OK - APROX. 35.000KM")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61.250,00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=HYPERLINK("https://www.leilaoonline.net/lote/detalhe/204228", "030")</f>
      </c>
      <c r="B22" s="4" t="s">
        <f>=HYPERLINK("https://www.leilaoonline.net/lote/detalhe/204228", "veja o vídeo!! HONDA/FIT PERSONAL; 2018/2019; PRATA;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=HYPERLINK("https://www.leilaoonline.net/lote/detalhe/205593", "033")</f>
      </c>
      <c r="B23" s="4" t="s">
        <f>=HYPERLINK("https://www.leilaoonline.net/lote/detalhe/205593", "GM/MERIVA JOY; 2009/2010; BRANCA; ALCO./GASOL.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=HYPERLINK("https://www.leilaoonline.net/lote/detalhe/204232", "035")</f>
      </c>
      <c r="B24" s="4" t="s">
        <f>=HYPERLINK("https://www.leilaoonline.net/lote/detalhe/204232", "veja o vídeo!! TOYOTA/ETIOS HB X 13L AT; 2017/2018; PRATA; ALCO./GASOL. - FUNCIONANDO - IPVA 2023 OK")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=HYPERLINK("https://www.leilaoonline.net/lote/detalhe/205292", "036")</f>
      </c>
      <c r="B25" s="4" t="s">
        <f>=HYPERLINK("https://www.leilaoonline.net/lote/detalhe/205292",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=HYPERLINK("https://www.leilaoonline.net/lote/detalhe/205311", "037")</f>
      </c>
      <c r="B26" s="4" t="s">
        <f>=HYPERLINK("https://www.leilaoonline.net/lote/detalhe/205311", "veja o vídeo!! FIAT/LINEA ESSENCE 1.8;  2012/2012; PRETA; ALCO;/GASOL. - FUNCIONANDO - IPVA 2023 OK")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=HYPERLINK("https://www.leilaoonline.net/lote/detalhe/204222", "040")</f>
      </c>
      <c r="B27" s="4" t="s">
        <f>=HYPERLINK("https://www.leilaoonline.net/lote/detalhe/204222", "veja o video!! BMW/320I ACTIVE FLEX; 2018/2018; BRANCA; ALCO./GASOL. - FUNC. - APROX. 45.200KM - FIPE: R$ 153.451,00")</f>
      </c>
      <c r="C27" s="4" t="inlineStr">
        <is>
          <t>Vendido</t>
        </is>
      </c>
      <c r="D27" s="4" t="inlineStr">
        <is>
          <t>45</t>
        </is>
      </c>
      <c r="E27" s="5" t="inlineStr">
        <is>
          <t>105.000,00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=HYPERLINK("https://www.leilaoonline.net/lote/detalhe/205294", "041")</f>
      </c>
      <c r="B28" s="4" t="s">
        <f>=HYPERLINK("https://www.leilaoonline.net/lote/detalhe/205294", "HONDA/FIT TWIST; 2012/2013; BRANCA; GASOL./ALCO./GNV - FUNCIONANDO - IPVA 2023 OK")</f>
      </c>
      <c r="C28" s="4" t="inlineStr">
        <is>
          <t>Vendido</t>
        </is>
      </c>
      <c r="D28" s="4" t="inlineStr">
        <is>
          <t>41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=HYPERLINK("https://www.leilaoonline.net/lote/detalhe/204238", "043")</f>
      </c>
      <c r="B29" s="4" t="s">
        <f>=HYPERLINK("https://www.leilaoonline.net/lote/detalhe/204238", "veja o vídeo!! I/BMW 116I 1A11; 2014/2014; BRANCA; GASOLINA - FUNCIONANDO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=HYPERLINK("https://www.leilaoonline.net/lote/detalhe/205497", "045")</f>
      </c>
      <c r="B30" s="4" t="s">
        <f>=HYPERLINK("https://www.leilaoonline.net/lote/detalhe/205497", "veja o vídeo!! CHEVROLET/SPIN 1.8L MT LS E.; 2021/2021; PRATA; ALCO./GASOL. - FUNC. - FROTA H16 - IPVA 2023 OK - FIPE: R$ 70.794,00")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=HYPERLINK("https://www.leilaoonline.net/lote/detalhe/205551", "047")</f>
      </c>
      <c r="B31" s="4" t="s">
        <f>=HYPERLINK("https://www.leilaoonline.net/lote/detalhe/205551", "veja o vídeo!! TOYOTA/ETIOS HB XLS15 AT; 2017/2018; PRETA; ALCO./GASOL. - FUNCIONANDO - IPVA 2023 OK")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=HYPERLINK("https://www.leilaoonline.net/lote/detalhe/205489", "050")</f>
      </c>
      <c r="B32" s="4" t="s">
        <f>=HYPERLINK("https://www.leilaoonline.net/lote/detalhe/205489", "veja o vídeo!! HONDA/FIT LX; 2006/2007; DOURADA; GASOLINA - FUNCIONANDO - IPVA 2023 OK")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=HYPERLINK("https://www.leilaoonline.net/lote/detalhe/204281", "055")</f>
      </c>
      <c r="B33" s="4" t="s">
        <f>=HYPERLINK("https://www.leilaoonline.net/lote/detalhe/204281", "veja o vídeo!! VW/NOVA SAVEIRO CE; 2013/2014; BRANCA; ALCO./GASOL. - FUNCIONANDO - IPVA 2023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=HYPERLINK("https://www.leilaoonline.net/lote/detalhe/204262", "065")</f>
      </c>
      <c r="B34" s="4" t="s">
        <f>=HYPERLINK("https://www.leilaoonline.net/lote/detalhe/204262", "FIAT DOBLO ESSENCE 7L E; 2021/2021 - FUNCIONANDO - FROTA 62 - IPVA 2023 OK - FIPE R$ 82.424,00")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=HYPERLINK("https://www.leilaoonline.net/lote/detalhe/205299", "067")</f>
      </c>
      <c r="B35" s="4" t="s">
        <f>=HYPERLINK("https://www.leilaoonline.net/lote/detalhe/205299", "I/BMW X1 SDRIVE1.8I VL31; 2010/2011; PRETA;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=HYPERLINK("https://www.leilaoonline.net/lote/detalhe/204257", "070")</f>
      </c>
      <c r="B36" s="4" t="s">
        <f>=HYPERLINK("https://www.leilaoonline.net/lote/detalhe/204257", "veja o vídeo!! HONDA/HR-V EXL CVT; 2021/2021; CINZA; ALCO./GASOL. - FUNCIONANDO - FIPE R$ 125.501,00")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=HYPERLINK("https://www.leilaoonline.net/lote/detalhe/205296", "080")</f>
      </c>
      <c r="B37" s="4" t="s">
        <f>=HYPERLINK("https://www.leilaoonline.net/lote/detalhe/205296", "veja o vídeo!! CHEVROLET/ONIX 10MT JOYE; 2018/2018; CINZA; ALCO./GASOL. - FUNCIONANDO - IPVA 2023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=HYPERLINK("https://www.leilaoonline.net/lote/detalhe/204261", "083")</f>
      </c>
      <c r="B38" s="4" t="s">
        <f>=HYPERLINK("https://www.leilaoonline.net/lote/detalhe/204261", "EVOQUE PURE P5D; 2015/2015 - IPVA 2023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=HYPERLINK("https://www.leilaoonline.net/lote/detalhe/205298", "085")</f>
      </c>
      <c r="B39" s="4" t="s">
        <f>=HYPERLINK("https://www.leilaoonline.net/lote/detalhe/205298", "veja o vídeo!! TOYOTA/ETIOS HB XS 15; 2015/2015; PRATA; ALCO./GASOL. - FUNCIONANDO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=HYPERLINK("https://www.leilaoonline.net/lote/detalhe/205295", "090")</f>
      </c>
      <c r="B40" s="4" t="s">
        <f>=HYPERLINK("https://www.leilaoonline.net/lote/detalhe/205295", "veja o vídeo!! HYUNDAI/HB20 1.0M UNIQUE; 2018/2019; PRATA; ALCO./GASOL. - FUNCIONANDO - IPVA 2023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=HYPERLINK("https://www.leilaoonline.net/lote/detalhe/204258", "095")</f>
      </c>
      <c r="B41" s="4" t="s">
        <f>=HYPERLINK("https://www.leilaoonline.net/lote/detalhe/204258", "veja o vídeo!! CHEVROLET/MONTANA LS; 2011/2012; BRANCA; ALCO./GASOL. - FUNCIONANDO - IPVA 2023 OK")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=HYPERLINK("https://www.leilaoonline.net/lote/detalhe/205297", "100")</f>
      </c>
      <c r="B42" s="4" t="s">
        <f>=HYPERLINK("https://www.leilaoonline.net/lote/detalhe/205297", "veja o vídeo!! I/HONDA CR-V EXL; 2008/2008; PRATA; GASOLINA - FUNCIONANDO - IPVA 2023 OK")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=HYPERLINK("https://www.leilaoonline.net/lote/detalhe/205300", "103")</f>
      </c>
      <c r="B43" s="4" t="s">
        <f>=HYPERLINK("https://www.leilaoonline.net/lote/detalhe/205300", "CHEVROLET/ONIX 1.4AT LTZ; 2017/2017; PRATA; ALCO./GASOL. - FUNCIONANDO - IPVA 2023 OK")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=HYPERLINK("https://www.leilaoonline.net/lote/detalhe/204260", "105")</f>
      </c>
      <c r="B44" s="4" t="s">
        <f>=HYPERLINK("https://www.leilaoonline.net/lote/detalhe/204260", "I/M.BENZ GLE63AMG; 2015/2016; PRETA; GASOLINA - IPVA 2023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52.500,00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=HYPERLINK("https://www.leilaoonline.net/lote/detalhe/204264", "110")</f>
      </c>
      <c r="B45" s="4" t="s">
        <f>=HYPERLINK("https://www.leilaoonline.net/lote/detalhe/204264", "veja o vídeo!! HYUNDAI/HB20 10M SENSE; 2020/2021; PRATA; ALCO./GASOL. - FUNC. - IPVA 2023 OK - FIPE: R$ 59.873,00")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37.500,00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=HYPERLINK("https://www.leilaoonline.net/lote/detalhe/204259", "115")</f>
      </c>
      <c r="B46" s="4" t="s">
        <f>=HYPERLINK("https://www.leilaoonline.net/lote/detalhe/204259", "veja o vídeo!! CHEV/ONIX JOY; 2020/2020; AZUL; ALCO./GASOL. - FUNCIONANDO - IPVA 2023 OK")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=HYPERLINK("https://www.leilaoonline.net/lote/detalhe/204282", "120")</f>
      </c>
      <c r="B47" s="4" t="s">
        <f>=HYPERLINK("https://www.leilaoonline.net/lote/detalhe/204282", "veja o vídeo!! RENAULT/DUSTER 16 D 4X2; 2011/2012;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=HYPERLINK("https://www.leilaoonline.net/lote/detalhe/205303", "125")</f>
      </c>
      <c r="B48" s="4" t="s">
        <f>=HYPERLINK("https://www.leilaoonline.net/lote/detalhe/205303", "veja o vídeo!! JEEP/COMPASS LONGITUDE F; 2017/2017; BRANCA; ALCO./GASOL. - FUNCIONANDO - IPVA 2023 OK")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48.500,00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=HYPERLINK("https://www.leilaoonline.net/lote/detalhe/204288", "135")</f>
      </c>
      <c r="B49" s="4" t="s">
        <f>=HYPERLINK("https://www.leilaoonline.net/lote/detalhe/204288", "veja o vídeo!! CITROEN/C3 PICASSO EXC A; 2013/2013; PRETA; ALCO./GASOL. - FUNCIONANDO - IPVA 2023 OK")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=HYPERLINK("https://www.leilaoonline.net/lote/detalhe/204287", "140")</f>
      </c>
      <c r="B50" s="4" t="s">
        <f>=HYPERLINK("https://www.leilaoonline.net/lote/detalhe/204287", "veja o vídeo!! I/VOLVO S60 2.0 T5 KINET; 2015/2015; BRANCA;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=HYPERLINK("https://www.leilaoonline.net/lote/detalhe/205302", "150")</f>
      </c>
      <c r="B51" s="4" t="s">
        <f>=HYPERLINK("https://www.leilaoonline.net/lote/detalhe/205302", "GM/OPALA; 1971/1971; VERMELHA; GASOLINA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10.750,00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=HYPERLINK("https://www.leilaoonline.net/lote/detalhe/205301", "155")</f>
      </c>
      <c r="B52" s="4" t="s">
        <f>=HYPERLINK("https://www.leilaoonline.net/lote/detalhe/205301", "veja o vídeo!! I/CHEVROLET AGILE LTZ; 2011/2011; BRANCA; ALCO./GASOL. - FUNCIONANDO - IPVA 2023 OK")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=HYPERLINK("https://www.leilaoonline.net/lote/detalhe/204286", "157")</f>
      </c>
      <c r="B53" s="4" t="s">
        <f>=HYPERLINK("https://www.leilaoonline.net/lote/detalhe/204286", "veja o vídeo!! IMP/VOLVO V40 2.0 T; 2001/2001; PRETA;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=HYPERLINK("https://www.leilaoonline.net/lote/detalhe/204279", "160")</f>
      </c>
      <c r="B54" s="4" t="s">
        <f>=HYPERLINK("https://www.leilaoonline.net/lote/detalhe/204279", "veja o vídeo!! HONDA/CIVIC LX; 2002/2003; PRETA; GASOLINA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=HYPERLINK("https://www.leilaoonline.net/lote/detalhe/205304", "163")</f>
      </c>
      <c r="B55" s="4" t="s">
        <f>=HYPERLINK("https://www.leilaoonline.net/lote/detalhe/205304", "veja o vídeo!! I/VW SPACEFOX; 2008/2009; PRATA; ALCO./GASOL. - FUNCIONANDO - IPVA 2023 OK")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=HYPERLINK("https://www.leilaoonline.net/lote/detalhe/204283", "170")</f>
      </c>
      <c r="B56" s="4" t="s">
        <f>=HYPERLINK("https://www.leilaoonline.net/lote/detalhe/204283", "I/HYUNDAI I30 2.0; 2012/2012; PRETA; GASOLINA - FUNCIONANDO - IPVA 2023 OK")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=HYPERLINK("https://www.leilaoonline.net/lote/detalhe/205305", "175")</f>
      </c>
      <c r="B57" s="4" t="s">
        <f>=HYPERLINK("https://www.leilaoonline.net/lote/detalhe/205305", "VW/KOMBI; 2011/2011; BRANCA; ALCO./GASOL. - FUNCIONANDO - IPVA 2023 OK")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12.500,00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=HYPERLINK("https://www.leilaoonline.net/lote/detalhe/204284", "180")</f>
      </c>
      <c r="B58" s="4" t="s">
        <f>=HYPERLINK("https://www.leilaoonline.net/lote/detalhe/204284", "NISSAN/VERSA 10 S; 2015/2016; PRETA; ALCO./GASOL. - FUNCIONANDO - IPVA 2023 OK")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=HYPERLINK("https://www.leilaoonline.net/lote/detalhe/204280", "185")</f>
      </c>
      <c r="B59" s="4" t="s">
        <f>=HYPERLINK("https://www.leilaoonline.net/lote/detalhe/204280", "veja o vídeo!! I/PEUGEOT 3008 GRIFFE; 2011/2012; PRATA; GASOLINA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=HYPERLINK("https://www.leilaoonline.net/lote/detalhe/205307", "193")</f>
      </c>
      <c r="B60" s="4" t="s">
        <f>=HYPERLINK("https://www.leilaoonline.net/lote/detalhe/205307", "veja o vídeo!! I/VW SPACEFOX TREND GII; 2011/2012; BRANCA; ALCO./GASOL. - FUNCIONANDO - IPVA 2023 OK")</f>
      </c>
      <c r="C60" s="4" t="inlineStr">
        <is>
          <t>Vendido</t>
        </is>
      </c>
      <c r="D60" s="4" t="inlineStr">
        <is>
          <t>21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=HYPERLINK("https://www.leilaoonline.net/lote/detalhe/204321", "195")</f>
      </c>
      <c r="B61" s="4" t="s">
        <f>=HYPERLINK("https://www.leilaoonline.net/lote/detalhe/204321", "veja o vídeo!! HONDA/CIVIC LXL FLEX; 2010/2010; DOURADA; ALCO./GASOL.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=HYPERLINK("https://www.leilaoonline.net/lote/detalhe/204322", "197")</f>
      </c>
      <c r="B62" s="4" t="s">
        <f>=HYPERLINK("https://www.leilaoonline.net/lote/detalhe/204322", "I/CHEVROLET AGILE LTZ; 2010/2011; PRATA;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=HYPERLINK("https://www.leilaoonline.net/lote/detalhe/205308", "207")</f>
      </c>
      <c r="B63" s="4" t="s">
        <f>=HYPERLINK("https://www.leilaoonline.net/lote/detalhe/205308", "VW/GOLF 1.6 SPORTLINE; 2010/2011; PRETA; ALCO./GASOL. - FUNCIONANDO - IPVA 2023 OK")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=HYPERLINK("https://www.leilaoonline.net/lote/detalhe/205309", "213")</f>
      </c>
      <c r="B64" s="4" t="s">
        <f>=HYPERLINK("https://www.leilaoonline.net/lote/detalhe/205309", "veja o vídeo!! I/VW TIGUAN 2.0 TSI; 2010/2011; PRETA; GASOLINA - FUNCIONANDO - IPVA 2023 OK")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=HYPERLINK("https://www.leilaoonline.net/lote/detalhe/204318", "215")</f>
      </c>
      <c r="B65" s="4" t="s">
        <f>=HYPERLINK("https://www.leilaoonline.net/lote/detalhe/204318", "VW/GOL 1.0; 2009/2010; PRATA; ALCO./GASOL. - FUNCIONANDO - IPVA 2023 OK")</f>
      </c>
      <c r="C65" s="4" t="inlineStr">
        <is>
          <t>Não vendido</t>
        </is>
      </c>
      <c r="D65" s="4" t="inlineStr">
        <is>
          <t>21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=HYPERLINK("https://www.leilaoonline.net/lote/detalhe/204317", "220")</f>
      </c>
      <c r="B66" s="4" t="s">
        <f>=HYPERLINK("https://www.leilaoonline.net/lote/detalhe/204317", "CHEVROLET/CRUZE LT NB; 2012/2012; ALCO./GASOL./GNV - FUNCIONANDO - PLACA FINAL A20 -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=HYPERLINK("https://www.leilaoonline.net/lote/detalhe/204324", "223")</f>
      </c>
      <c r="B67" s="4" t="s">
        <f>=HYPERLINK("https://www.leilaoonline.net/lote/detalhe/204324", "veja o vídeo!! VW/GOL 1.0 GIV; 2011/2011; PRATA; ALCO./GASOL. - FUNCIONANDO - IPVA 2023 OK")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=HYPERLINK("https://www.leilaoonline.net/lote/detalhe/204320", "225")</f>
      </c>
      <c r="B68" s="4" t="s">
        <f>=HYPERLINK("https://www.leilaoonline.net/lote/detalhe/204320", "veja o vídeo!! FORD/ESCORT L; 1993/1994; DOURADA; GASOLINA - FUNCIONANDO")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=HYPERLINK("https://www.leilaoonline.net/lote/detalhe/204323", "230")</f>
      </c>
      <c r="B69" s="4" t="s">
        <f>=HYPERLINK("https://www.leilaoonline.net/lote/detalhe/204323", "I/HYUNDAI I30 2.0; 2011/2012; PRETA;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=HYPERLINK("https://www.leilaoonline.net/lote/detalhe/204325", "245")</f>
      </c>
      <c r="B70" s="4" t="s">
        <f>=HYPERLINK("https://www.leilaoonline.net/lote/detalhe/204325", "RENAULT/SCENIC EXP 1616V; 2005/2006; PRATA; ALCO./GASOL. - FUNCIONANDO - IPVA 2023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=HYPERLINK("https://www.leilaoonline.net/lote/detalhe/204326", "500")</f>
      </c>
      <c r="B71" s="4" t="s">
        <f>=HYPERLINK("https://www.leilaoonline.net/lote/detalhe/204326", "JOGO DE RODAS 5 FUROS ARO 18" COM PNEUS 215 X 35")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=HYPERLINK("https://www.leilaoonline.net/lote/detalhe/204327", "505")</f>
      </c>
      <c r="B72" s="4" t="s">
        <f>=HYPERLINK("https://www.leilaoonline.net/lote/detalhe/204327", "JOGO DE RODAS ORBITAL (FUTURA) ARO 14 COM PNEUS")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2026-05-15T01:30:15.00Z</dcterms:created>
  <dc:creator>Tellks Tecnologia</dc:creator>
  <cp:revision>0</cp:revision>
</cp:coreProperties>
</file>