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Pulveriz. • Empilhadeiras Clark • Tratores Agrale, Ford, M. Ferg. • Pá Carreg. • Caminhões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22/12/2023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=HYPERLINK("https://www.leilaoonline.net/lote/detalhe/208230", "001")</f>
      </c>
      <c r="B11" s="4" t="s">
        <f>=HYPERLINK("https://www.leilaoonline.net/lote/detalhe/208230", "RETROESCAVADEIRA JCB; MODELO 3CX 4X4; ANO 2016; EMPLACADA - FUNCIONANDO - PLACA FINAL 40")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180.000,00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=HYPERLINK("https://www.leilaoonline.net/lote/detalhe/208231", "002")</f>
      </c>
      <c r="B12" s="4" t="s">
        <f>=HYPERLINK("https://www.leilaoonline.net/lote/detalhe/208231", "RETROESCAVADEIRA JCB; MODELO 3CX 4X4; ANO 2016; EMPLACADA - FUNCIONANDO - PLACA FINAL 65")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180.000,00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=HYPERLINK("https://www.leilaoonline.net/lote/detalhe/208236", "003")</f>
      </c>
      <c r="B13" s="4" t="s">
        <f>=HYPERLINK("https://www.leilaoonline.net/lote/detalhe/208236", "RETROESCAVADEIRA  MASSEY FERGUSON; MODELO 86 HD; ANO 1987")</f>
      </c>
      <c r="C13" s="4" t="inlineStr">
        <is>
          <t>Não vendido</t>
        </is>
      </c>
      <c r="D13" s="4" t="inlineStr">
        <is>
          <t>12</t>
        </is>
      </c>
      <c r="E13" s="5" t="inlineStr">
        <is>
          <t>30.250,00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=HYPERLINK("https://www.leilaoonline.net/lote/detalhe/208237", "004")</f>
      </c>
      <c r="B14" s="4" t="s">
        <f>=HYPERLINK("https://www.leilaoonline.net/lote/detalhe/208237", "TRATOR FORD; MODELO 8N; ANO DE FABRICAÇÃO DÉCADA DE 50")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=HYPERLINK("https://www.leilaoonline.net/lote/detalhe/208234", "005")</f>
      </c>
      <c r="B15" s="4" t="s">
        <f>=HYPERLINK("https://www.leilaoonline.net/lote/detalhe/208234", "EMPILHADEIRA CLARK 2,5 TON (NÃO ACOMPANHA CILINDRO DE GÁS)")</f>
      </c>
      <c r="C15" s="4" t="inlineStr">
        <is>
          <t>Não vendido</t>
        </is>
      </c>
      <c r="D15" s="4" t="inlineStr">
        <is>
          <t>26</t>
        </is>
      </c>
      <c r="E15" s="5" t="inlineStr">
        <is>
          <t>13.500,00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=HYPERLINK("https://www.leilaoonline.net/lote/detalhe/208235", "006")</f>
      </c>
      <c r="B16" s="4" t="s">
        <f>=HYPERLINK("https://www.leilaoonline.net/lote/detalhe/208235", "EMPILHADEIRA CLARK 7 TON")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=HYPERLINK("https://www.leilaoonline.net/lote/detalhe/208238", "007")</f>
      </c>
      <c r="B17" s="4" t="s">
        <f>=HYPERLINK("https://www.leilaoonline.net/lote/detalhe/208238", "veja o vídeo!! EMPILHADEIRA CLARK; 7 TONELADAS; DIESEL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=HYPERLINK("https://www.leilaoonline.net/lote/detalhe/209940", "008")</f>
      </c>
      <c r="B18" s="4" t="s">
        <f>=HYPERLINK("https://www.leilaoonline.net/lote/detalhe/209940", "EMPILHADEIRA CLARK")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=HYPERLINK("https://www.leilaoonline.net/lote/detalhe/209942", "009")</f>
      </c>
      <c r="B19" s="4" t="s">
        <f>=HYPERLINK("https://www.leilaoonline.net/lote/detalhe/209942", "MICRO TRATOR AGRALE")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6.000,00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=HYPERLINK("https://www.leilaoonline.net/lote/detalhe/209938", "011")</f>
      </c>
      <c r="B20" s="4" t="s">
        <f>=HYPERLINK("https://www.leilaoonline.net/lote/detalhe/209938", "GRANECAR; DIESEL; CAPACIDADE 9 TONELADAS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=HYPERLINK("https://www.leilaoonline.net/lote/detalhe/209939", "012")</f>
      </c>
      <c r="B21" s="4" t="s">
        <f>=HYPERLINK("https://www.leilaoonline.net/lote/detalhe/209939", "PERFURATRIZ HIDRÁULICA PR-134; SÉRIE 75662; MARCA BRISTOL")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=HYPERLINK("https://www.leilaoonline.net/lote/detalhe/209937", "013")</f>
      </c>
      <c r="B22" s="4" t="s">
        <f>=HYPERLINK("https://www.leilaoonline.net/lote/detalhe/209937", "GUINDASTE PARA CAMINHÃO; MARCA UNIC MOD U_500E; CAP. DE ELEVAÇÃO 5 TONELADAS")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2.500,00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=HYPERLINK("https://www.leilaoonline.net/lote/detalhe/209941", "014")</f>
      </c>
      <c r="B23" s="4" t="s">
        <f>=HYPERLINK("https://www.leilaoonline.net/lote/detalhe/209941", "CARRETA")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=HYPERLINK("https://www.leilaoonline.net/lote/detalhe/208229", "015")</f>
      </c>
      <c r="B24" s="4" t="s">
        <f>=HYPERLINK("https://www.leilaoonline.net/lote/detalhe/208229", "CAMINHÃO VW/15.180 CNM; 2010/2011; BRANCA; DIESEL - FUNCIONANDO")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75.000,00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=HYPERLINK("https://www.leilaoonline.net/lote/detalhe/208239", "022")</f>
      </c>
      <c r="B25" s="4" t="s">
        <f>=HYPERLINK("https://www.leilaoonline.net/lote/detalhe/208239", "CAMINHONETE GM/CHEVROLET A10; 1981/1981; AZUL; DIESEL")</f>
      </c>
      <c r="C25" s="4" t="inlineStr">
        <is>
          <t>Não vendido</t>
        </is>
      </c>
      <c r="D25" s="4" t="inlineStr">
        <is>
          <t>11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=HYPERLINK("https://www.leilaoonline.net/lote/detalhe/208232", "023")</f>
      </c>
      <c r="B26" s="4" t="s">
        <f>=HYPERLINK("https://www.leilaoonline.net/lote/detalhe/208232", "CAMINHÃO FORD/F4000; 1989/1989; BEGE; DIESEL; MOTOR 229; DIREÇÃO HIDRÁULICA")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=HYPERLINK("https://www.leilaoonline.net/lote/detalhe/208233", "025")</f>
      </c>
      <c r="B27" s="4" t="s">
        <f>=HYPERLINK("https://www.leilaoonline.net/lote/detalhe/208233", "CAMINHÃO M. BENZ/L 1113; 1976/1976; AMARELA; DIESEL; CARROCERIA FECHADA")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=HYPERLINK("https://www.leilaoonline.net/lote/detalhe/208241", "056")</f>
      </c>
      <c r="B28" s="4" t="s">
        <f>=HYPERLINK("https://www.leilaoonline.net/lote/detalhe/208241", "EMPILHADEIRA YALE 3,5 TON.; À GÁS; MOTOR OPALA 6CC; SEM IDENTIFICAÇÃO DE ANO - FUNCIONANDO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=HYPERLINK("https://www.leilaoonline.net/lote/detalhe/208240", "057")</f>
      </c>
      <c r="B29" s="4" t="s">
        <f>=HYPERLINK("https://www.leilaoonline.net/lote/detalhe/208240", "PÁ CARREGADEIRA MICHIGAN 75 III; MOTOR MERCEDES")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55.000,00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=HYPERLINK("https://www.leilaoonline.net/lote/detalhe/208249", "059")</f>
      </c>
      <c r="B30" s="4" t="s">
        <f>=HYPERLINK("https://www.leilaoonline.net/lote/detalhe/208249", "EMPILHADEIRA CLARCK; MOTOR A DIESEL; CAP. 7 TONELADAS; TORRE DE 4 METROS; ANO INDEFINIDO")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=HYPERLINK("https://www.leilaoonline.net/lote/detalhe/208252", "060")</f>
      </c>
      <c r="B31" s="4" t="s">
        <f>=HYPERLINK("https://www.leilaoonline.net/lote/detalhe/208252", "veja o vídeo!! PÁ CARREGADEIRA W7; ANO INDEFINIDO; MOTOR PERKINS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45.000,00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=HYPERLINK("https://www.leilaoonline.net/lote/detalhe/208244", "061")</f>
      </c>
      <c r="B32" s="4" t="s">
        <f>=HYPERLINK("https://www.leilaoonline.net/lote/detalhe/208244", "ARRANCADOR DE AMENDOIM BM AIA-2 FLEX; ANO 2021")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60.000,00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=HYPERLINK("https://www.leilaoonline.net/lote/detalhe/208245", "062")</f>
      </c>
      <c r="B33" s="4" t="s">
        <f>=HYPERLINK("https://www.leilaoonline.net/lote/detalhe/208245", "TRANSBORDO MIAC (IND. COLOMBO) - CTA 4500; ANO 2021")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60.000,00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=HYPERLINK("https://www.leilaoonline.net/lote/detalhe/208246", "065")</f>
      </c>
      <c r="B34" s="4" t="s">
        <f>=HYPERLINK("https://www.leilaoonline.net/lote/detalhe/208246", "veja o vídeo!! TRATOR MASSEY FERGUSON 290 (COM IMPLEMENTO - PÁ); ANO 1980; DIREÇÃO SEMI HIDRÁULICA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35.000,00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=HYPERLINK("https://www.leilaoonline.net/lote/detalhe/208250", "066")</f>
      </c>
      <c r="B35" s="4" t="s">
        <f>=HYPERLINK("https://www.leilaoonline.net/lote/detalhe/208250", "TRATOR MASSEY FERGUSON 65X; ANO 1970; CANELA REDONDA; 3 MARCHAS - FUNCIONANDO")</f>
      </c>
      <c r="C35" s="4" t="inlineStr">
        <is>
          <t>Não vendido</t>
        </is>
      </c>
      <c r="D35" s="4" t="inlineStr">
        <is>
          <t>10</t>
        </is>
      </c>
      <c r="E35" s="5" t="inlineStr">
        <is>
          <t>19.500,00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=HYPERLINK("https://www.leilaoonline.net/lote/detalhe/208254", "067")</f>
      </c>
      <c r="B36" s="4" t="s">
        <f>=HYPERLINK("https://www.leilaoonline.net/lote/detalhe/208254", "TRATOR AGRALE; MODELO 4120; ANO 1998")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12.500,00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=HYPERLINK("https://www.leilaoonline.net/lote/detalhe/208247", "070")</f>
      </c>
      <c r="B37" s="4" t="s">
        <f>=HYPERLINK("https://www.leilaoonline.net/lote/detalhe/208247", "TRATOR FORD 8 BR; SEM IDENTIFICAÇÃO DE ANO")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=HYPERLINK("https://www.leilaoonline.net/lote/detalhe/208248", "071")</f>
      </c>
      <c r="B38" s="4" t="s">
        <f>=HYPERLINK("https://www.leilaoonline.net/lote/detalhe/208248", "TRATOR FORD 8 BR; SEM IDENTIFICAÇÃO DE ANO")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=HYPERLINK("https://www.leilaoonline.net/lote/detalhe/208258", "075")</f>
      </c>
      <c r="B39" s="4" t="s">
        <f>=HYPERLINK("https://www.leilaoonline.net/lote/detalhe/208258", "MICRO TRATOR COM ROÇADEIRA E PULVERIZADOR")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2.000,00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=HYPERLINK("https://www.leilaoonline.net/lote/detalhe/208253", "086")</f>
      </c>
      <c r="B40" s="4" t="s">
        <f>=HYPERLINK("https://www.leilaoonline.net/lote/detalhe/208253", "ANTIGUIDADE SALVADOR - PUXADO POR BOI")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=HYPERLINK("https://www.leilaoonline.net/lote/detalhe/208251", "087")</f>
      </c>
      <c r="B41" s="4" t="s">
        <f>=HYPERLINK("https://www.leilaoonline.net/lote/detalhe/208251", "PARAMOTOR; ANO 2019; VITORAZZI; EVO 100; ASA SOL FLEXUS M (ACOMPANHA HÉLICES E CAPACETE) - FUNCIONANDO")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=HYPERLINK("https://www.leilaoonline.net/lote/detalhe/208255", "088")</f>
      </c>
      <c r="B42" s="4" t="s">
        <f>=HYPERLINK("https://www.leilaoonline.net/lote/detalhe/208255", "PULVERIZADOR; MARCA KO; TURBINA ALTA COM VOLUTE; CAPACIDADADE 2.000L")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=HYPERLINK("https://www.leilaoonline.net/lote/detalhe/208256", "089")</f>
      </c>
      <c r="B43" s="4" t="s">
        <f>=HYPERLINK("https://www.leilaoonline.net/lote/detalhe/208256", "PULVERIZADOR; CAPACIDADE 400L")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=HYPERLINK("https://www.leilaoonline.net/lote/detalhe/208257", "090")</f>
      </c>
      <c r="B44" s="4" t="s">
        <f>=HYPERLINK("https://www.leilaoonline.net/lote/detalhe/208257", "PULVERIZADOR JOHN BIN; COM BOMBA; CAPACIDADE 2.000L")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=HYPERLINK("https://www.leilaoonline.net/lote/detalhe/208272", "091")</f>
      </c>
      <c r="B45" s="4" t="s">
        <f>=HYPERLINK("https://www.leilaoonline.net/lote/detalhe/208272", "PULVERIZADOR JOHN BIN; COM PISTOLA; CAPACIDADE 400L")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=HYPERLINK("https://www.leilaoonline.net/lote/detalhe/208268", "092")</f>
      </c>
      <c r="B46" s="4" t="s">
        <f>=HYPERLINK("https://www.leilaoonline.net/lote/detalhe/208268", "PLANTADEIRA; MARCA BALDAN; PLANTIO DIRETO; 9 LINHAS; MODELO PPSOLO 4500")</f>
      </c>
      <c r="C46" s="4" t="inlineStr">
        <is>
          <t>Não vendido</t>
        </is>
      </c>
      <c r="D46" s="4" t="inlineStr">
        <is>
          <t>6</t>
        </is>
      </c>
      <c r="E46" s="5" t="inlineStr">
        <is>
          <t>16.250,00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=HYPERLINK("https://www.leilaoonline.net/lote/detalhe/208270", "093")</f>
      </c>
      <c r="B47" s="4" t="s">
        <f>=HYPERLINK("https://www.leilaoonline.net/lote/detalhe/208270", "SEMEADEIRA MARCA KAMAQ")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=HYPERLINK("https://www.leilaoonline.net/lote/detalhe/208271", "094")</f>
      </c>
      <c r="B48" s="4" t="s">
        <f>=HYPERLINK("https://www.leilaoonline.net/lote/detalhe/208271", "CALCAREADEIRA ADUBADEIRA VICON; CAPACIDADE 1.150 KG")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=HYPERLINK("https://www.leilaoonline.net/lote/detalhe/208273", "095")</f>
      </c>
      <c r="B49" s="4" t="s">
        <f>=HYPERLINK("https://www.leilaoonline.net/lote/detalhe/208273", "TRITURADORES E BENEFICIADORA DE ARROZ")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1.250,00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=HYPERLINK("https://www.leilaoonline.net/lote/detalhe/208267", "096")</f>
      </c>
      <c r="B50" s="4" t="s">
        <f>=HYPERLINK("https://www.leilaoonline.net/lote/detalhe/208267", "LOTE COM 2 BOMBAS DE PRESSÃO ROLANZIR; MODELO 6000L/M")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=HYPERLINK("https://www.leilaoonline.net/lote/detalhe/208259", "097")</f>
      </c>
      <c r="B51" s="4" t="s">
        <f>=HYPERLINK("https://www.leilaoonline.net/lote/detalhe/208259", "LOTE COM 3 ENGATES")</f>
      </c>
      <c r="C51" s="4" t="inlineStr">
        <is>
          <t>Vendido</t>
        </is>
      </c>
      <c r="D51" s="4" t="inlineStr">
        <is>
          <t>1</t>
        </is>
      </c>
      <c r="E51" s="5" t="inlineStr">
        <is>
          <t>500,00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=HYPERLINK("https://www.leilaoonline.net/lote/detalhe/208265", "098")</f>
      </c>
      <c r="B52" s="4" t="s">
        <f>=HYPERLINK("https://www.leilaoonline.net/lote/detalhe/208265", "LOTE COM 4 ENGATES")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=HYPERLINK("https://www.leilaoonline.net/lote/detalhe/208266", "099")</f>
      </c>
      <c r="B53" s="4" t="s">
        <f>=HYPERLINK("https://www.leilaoonline.net/lote/detalhe/208266", "LOTE COM JOGO DE BANCO DE CHEVROLET ONIX")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=HYPERLINK("https://www.leilaoonline.net/lote/detalhe/208261", "100")</f>
      </c>
      <c r="B54" s="4" t="s">
        <f>=HYPERLINK("https://www.leilaoonline.net/lote/detalhe/208261", "SAIDER (MEDIDAS: 8,30M COMPRIM. X 2.80M ALT. X 2,50M LARG.); CHAPEADO")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=HYPERLINK("https://www.leilaoonline.net/lote/detalhe/208269", "101")</f>
      </c>
      <c r="B55" s="4" t="s">
        <f>=HYPERLINK("https://www.leilaoonline.net/lote/detalhe/208269", "CARRETA DE 2 RODAS PARA 3.000 KG")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=HYPERLINK("https://www.leilaoonline.net/lote/detalhe/208260", "105")</f>
      </c>
      <c r="B56" s="4" t="s">
        <f>=HYPERLINK("https://www.leilaoonline.net/lote/detalhe/208260", "CAÇAMBA COMPACTADORA DE LIXO PARA CAMINHÃO TOCO")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=HYPERLINK("https://www.leilaoonline.net/lote/detalhe/208262", "106")</f>
      </c>
      <c r="B57" s="4" t="s">
        <f>=HYPERLINK("https://www.leilaoonline.net/lote/detalhe/208262", "CAÇAMBA COMPACTADORA DE LIXO PARA CAMINHÃO TOCO")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=HYPERLINK("https://www.leilaoonline.net/lote/detalhe/208263", "107")</f>
      </c>
      <c r="B58" s="4" t="s">
        <f>=HYPERLINK("https://www.leilaoonline.net/lote/detalhe/208263", "COMPACTADOR DE LIXO; MARCA PLANALTO; 19 METROS CUBICOS; PARA CAMINHÃO TRUCADO")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=HYPERLINK("https://www.leilaoonline.net/lote/detalhe/208264", "111")</f>
      </c>
      <c r="B59" s="4" t="s">
        <f>=HYPERLINK("https://www.leilaoonline.net/lote/detalhe/208264", "PLANTADEIRA JUMIL; 4 LINHAS; MODELO 2050; ANO 2005")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=HYPERLINK("https://www.leilaoonline.net/lote/detalhe/208274", "112")</f>
      </c>
      <c r="B60" s="4" t="s">
        <f>=HYPERLINK("https://www.leilaoonline.net/lote/detalhe/208274", "CAÇAMBA BASCULANTE; COM BOMBA - PARA CAMINHÃO TOCO")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=HYPERLINK("https://www.leilaoonline.net/lote/detalhe/208278", "113")</f>
      </c>
      <c r="B61" s="4" t="s">
        <f>=HYPERLINK("https://www.leilaoonline.net/lote/detalhe/208278", "BAÚ (PARA TRUCK); MEDIDAS: 7,70 COMPRIMENTO X 2,60 LARGURA X 2,30 ALTURA")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=HYPERLINK("https://www.leilaoonline.net/lote/detalhe/208275", "114")</f>
      </c>
      <c r="B62" s="4" t="s">
        <f>=HYPERLINK("https://www.leilaoonline.net/lote/detalhe/208275", "ESPARRAMADEIRA DE CALCARIO E ESTERCO DE 10 TONELADAS - CASALE")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=HYPERLINK("https://www.leilaoonline.net/lote/detalhe/208276", "115")</f>
      </c>
      <c r="B63" s="4" t="s">
        <f>=HYPERLINK("https://www.leilaoonline.net/lote/detalhe/208276", "PLAINA NIVELADORA DE ARRASTO DE 2.45 METROS")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=HYPERLINK("https://www.leilaoonline.net/lote/detalhe/208277", "116")</f>
      </c>
      <c r="B64" s="4" t="s">
        <f>=HYPERLINK("https://www.leilaoonline.net/lote/detalhe/208277", "GRADE ARADORA 18 X 28 X 270 MARCA CIVEMASA")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15.250,00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=HYPERLINK("https://www.leilaoonline.net/lote/detalhe/208279", "117")</f>
      </c>
      <c r="B65" s="4" t="s">
        <f>=HYPERLINK("https://www.leilaoonline.net/lote/detalhe/208279", "GRADE NIVELADORA 32 DISCOS")</f>
      </c>
      <c r="C65" s="4" t="inlineStr">
        <is>
          <t>Não vendido</t>
        </is>
      </c>
      <c r="D65" s="4" t="inlineStr">
        <is>
          <t>9</t>
        </is>
      </c>
      <c r="E65" s="5" t="inlineStr">
        <is>
          <t>3.000,00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=HYPERLINK("https://www.leilaoonline.net/lote/detalhe/208280", "118")</f>
      </c>
      <c r="B66" s="4" t="s">
        <f>=HYPERLINK("https://www.leilaoonline.net/lote/detalhe/208280", "GRADE HIDRÁULICA DE 16 DISCOS")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1.250,00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=HYPERLINK("https://www.leilaoonline.net/lote/detalhe/208281", "119")</f>
      </c>
      <c r="B67" s="4" t="s">
        <f>=HYPERLINK("https://www.leilaoonline.net/lote/detalhe/208281", "ENSILADEIRA JF 90")</f>
      </c>
      <c r="C67" s="4" t="inlineStr">
        <is>
          <t>Não vendido</t>
        </is>
      </c>
      <c r="D67" s="4" t="inlineStr">
        <is>
          <t>6</t>
        </is>
      </c>
      <c r="E67" s="5" t="inlineStr">
        <is>
          <t>6.500,00</t>
        </is>
      </c>
      <c r="F6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2026-09-29T16:08:57.00Z</dcterms:created>
  <dc:creator>Tellks Tecnologia</dc:creator>
  <cp:revision>0</cp:revision>
</cp:coreProperties>
</file>