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CHEV. ONIX 19 - FIAT PALIO WEEK. 19 - FRONTIER 21 - CHEV. S10 ADV 20 E LS 22 - SPIN 21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03/01/2024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=HYPERLINK("https://www.leilaoonline.net/lote/detalhe/210727", "052")</f>
      </c>
      <c r="B11" s="4" t="s">
        <f>=HYPERLINK("https://www.leilaoonline.net/lote/detalhe/210727", "veja o vídeo!! IMP/GM SILVERADO; 1997/1997; BRANCA; DIESEL - FUNCIONANDO")</f>
      </c>
      <c r="C11" s="4" t="inlineStr">
        <is>
          <t>Não vendido</t>
        </is>
      </c>
      <c r="D11" s="4" t="inlineStr">
        <is>
          <t>5</t>
        </is>
      </c>
      <c r="E11" s="5" t="inlineStr">
        <is>
          <t>30.000,00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=HYPERLINK("https://www.leilaoonline.net/lote/detalhe/210726", "053")</f>
      </c>
      <c r="B12" s="4" t="s">
        <f>=HYPERLINK("https://www.leilaoonline.net/lote/detalhe/210726", "veja o vídeo!! VW/KOMBI FURGÃO; 2008/2009; BRANCA; GASOL./ALCO./GNV - FUNCIONANDO")</f>
      </c>
      <c r="C12" s="4" t="inlineStr">
        <is>
          <t>Não vendido</t>
        </is>
      </c>
      <c r="D12" s="4" t="inlineStr">
        <is>
          <t>16</t>
        </is>
      </c>
      <c r="E12" s="5" t="inlineStr">
        <is>
          <t>12.500,00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=HYPERLINK("https://www.leilaoonline.net/lote/detalhe/210662", "054")</f>
      </c>
      <c r="B13" s="4" t="s">
        <f>=HYPERLINK("https://www.leilaoonline.net/lote/detalhe/210662", "CHEVROLET ONIX JOY 1.0; 2019/2019; BRANCO; ALCO./GASOL.; CAMBIO MANUAL - FUNCIONANDO")</f>
      </c>
      <c r="C13" s="4" t="inlineStr">
        <is>
          <t>Não vendido</t>
        </is>
      </c>
      <c r="D13" s="4" t="inlineStr">
        <is>
          <t>25</t>
        </is>
      </c>
      <c r="E13" s="5" t="inlineStr">
        <is>
          <t>32.000,00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=HYPERLINK("https://www.leilaoonline.net/lote/detalhe/210661", "055")</f>
      </c>
      <c r="B14" s="4" t="s">
        <f>=HYPERLINK("https://www.leilaoonline.net/lote/detalhe/210661", "CHEVROLET S10 LS DS4 4X4; 2017/2018; BRANCA - FUNCIONANDO - FROTA 52")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61.250,00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=HYPERLINK("https://www.leilaoonline.net/lote/detalhe/210649", "056")</f>
      </c>
      <c r="B15" s="4" t="s">
        <f>=HYPERLINK("https://www.leilaoonline.net/lote/detalhe/210649", "CHEVROLET S10 ADV FD2; 2020/2020; BRANCA; ALCO./GASOL.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65.000,00</t>
        </is>
      </c>
      <c r="F15" s="4" t="inlineStr">
        <is>
          <t>1750.00</t>
        </is>
      </c>
    </row>
    <row collapsed="false" customFormat="false" customHeight="false" hidden="false" ht="12.1" outlineLevel="0" r="16">
      <c r="A16" s="5" t="s">
        <f>=HYPERLINK("https://www.leilaoonline.net/lote/detalhe/210650", "057")</f>
      </c>
      <c r="B16" s="4" t="s">
        <f>=HYPERLINK("https://www.leilaoonline.net/lote/detalhe/210650", "CHEVROLET S10 ADV FD2; 2019/2019; BRANCA; ALCO./GASOL.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59.000,00</t>
        </is>
      </c>
      <c r="F16" s="4" t="inlineStr">
        <is>
          <t>1750.00</t>
        </is>
      </c>
    </row>
    <row collapsed="false" customFormat="false" customHeight="false" hidden="false" ht="12.1" outlineLevel="0" r="17">
      <c r="A17" s="5" t="s">
        <f>=HYPERLINK("https://www.leilaoonline.net/lote/detalhe/210651", "058")</f>
      </c>
      <c r="B17" s="4" t="s">
        <f>=HYPERLINK("https://www.leilaoonline.net/lote/detalhe/210651", "CHEVROLET S10 ADV FD2; 2020/2020; BRANCA; ALCO./GASOL.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65.000,00</t>
        </is>
      </c>
      <c r="F17" s="4" t="inlineStr">
        <is>
          <t>1750.00</t>
        </is>
      </c>
    </row>
    <row collapsed="false" customFormat="false" customHeight="false" hidden="false" ht="12.1" outlineLevel="0" r="18">
      <c r="A18" s="5" t="s">
        <f>=HYPERLINK("https://www.leilaoonline.net/lote/detalhe/210652", "060")</f>
      </c>
      <c r="B18" s="4" t="s">
        <f>=HYPERLINK("https://www.leilaoonline.net/lote/detalhe/210652", "CHEVROLET SPIN LS; 2021/2021; PRATA; ALCO./GASOL.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=HYPERLINK("https://www.leilaoonline.net/lote/detalhe/210653", "061")</f>
      </c>
      <c r="B19" s="4" t="s">
        <f>=HYPERLINK("https://www.leilaoonline.net/lote/detalhe/210653", "veja o vídeo!! I NISSAN FRONTIER S MTX4 4X4; 2021/2021; BRANCA; DIESEL - FUNCIONANDO")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89.000,00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=HYPERLINK("https://www.leilaoonline.net/lote/detalhe/210654", "062")</f>
      </c>
      <c r="B20" s="4" t="s">
        <f>=HYPERLINK("https://www.leilaoonline.net/lote/detalhe/210654", "I NISSAN FRONTIER S MTX4 4X4; 2021/2021; BRANCA; DIESEL - FUNCIONANDO")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89.000,00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=HYPERLINK("https://www.leilaoonline.net/lote/detalhe/210655", "063")</f>
      </c>
      <c r="B21" s="4" t="s">
        <f>=HYPERLINK("https://www.leilaoonline.net/lote/detalhe/210655", "CHEVROLET S10 LS 4X4 CD; 2021/2022; PRATA; DIESEL - FUNCIONANDO")</f>
      </c>
      <c r="C21" s="4" t="inlineStr">
        <is>
          <t>Não vendido</t>
        </is>
      </c>
      <c r="D21" s="4" t="inlineStr">
        <is>
          <t>62</t>
        </is>
      </c>
      <c r="E21" s="5" t="inlineStr">
        <is>
          <t>100.500,00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=HYPERLINK("https://www.leilaoonline.net/lote/detalhe/210657", "064")</f>
      </c>
      <c r="B22" s="4" t="s">
        <f>=HYPERLINK("https://www.leilaoonline.net/lote/detalhe/210657", "veja o vídeo!! FIAT 500 SPORT DUAL; 2009/2010; BRANCA; GASOLINA - FUNCIONANDO")</f>
      </c>
      <c r="C22" s="4" t="inlineStr">
        <is>
          <t>Não vendido</t>
        </is>
      </c>
      <c r="D22" s="4" t="inlineStr">
        <is>
          <t>20</t>
        </is>
      </c>
      <c r="E22" s="5" t="inlineStr">
        <is>
          <t>29.500,00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=HYPERLINK("https://www.leilaoonline.net/lote/detalhe/210660", "066")</f>
      </c>
      <c r="B23" s="4" t="s">
        <f>=HYPERLINK("https://www.leilaoonline.net/lote/detalhe/210660", "CHEVROLET SPIN LS; 2021/2021; PRATA; ALCO./GASOL. - FUNCIONANDO")</f>
      </c>
      <c r="C23" s="4" t="inlineStr">
        <is>
          <t>Não vendido</t>
        </is>
      </c>
      <c r="D23" s="4" t="inlineStr">
        <is>
          <t>5</t>
        </is>
      </c>
      <c r="E23" s="5" t="inlineStr">
        <is>
          <t>33.000,00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=HYPERLINK("https://www.leilaoonline.net/lote/detalhe/210659", "067")</f>
      </c>
      <c r="B24" s="4" t="s">
        <f>=HYPERLINK("https://www.leilaoonline.net/lote/detalhe/210659", "NISSAN FRONTIER XE 4X2; 2013/2013; PRETA; DIESEL")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12.000,00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=HYPERLINK("https://www.leilaoonline.net/lote/detalhe/210658", "068")</f>
      </c>
      <c r="B25" s="4" t="s">
        <f>=HYPERLINK("https://www.leilaoonline.net/lote/detalhe/210658", "CHEVROLET SPIN LS; 2021/2021; PRATA; ALCO./GASOL. - FUNCIONANDO")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31.500,00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=HYPERLINK("https://www.leilaoonline.net/lote/detalhe/210656", "069")</f>
      </c>
      <c r="B26" s="4" t="s">
        <f>=HYPERLINK("https://www.leilaoonline.net/lote/detalhe/210656", "CHEVROLET SPIN LS; 2021/2021; PRATA; ALCO./GASOL. - FUNCIONANDO")</f>
      </c>
      <c r="C26" s="4" t="inlineStr">
        <is>
          <t>Não vendido</t>
        </is>
      </c>
      <c r="D26" s="4" t="inlineStr">
        <is>
          <t>5</t>
        </is>
      </c>
      <c r="E26" s="5" t="inlineStr">
        <is>
          <t>33.000,00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=HYPERLINK("https://www.leilaoonline.net/lote/detalhe/210663", "070")</f>
      </c>
      <c r="B27" s="4" t="s">
        <f>=HYPERLINK("https://www.leilaoonline.net/lote/detalhe/210663", "JINBEI FABUSFORMA M35; 2012/2013; BRANCA; GASOLINA")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=HYPERLINK("https://www.leilaoonline.net/lote/detalhe/210665", "071")</f>
      </c>
      <c r="B28" s="4" t="s">
        <f>=HYPERLINK("https://www.leilaoonline.net/lote/detalhe/210665", "FIAT PALIO WEEKEND ADVENTURE; 2018/2019; BRANCA; ALCO./GASOL. - FUNCIONANDO")</f>
      </c>
      <c r="C28" s="4" t="inlineStr">
        <is>
          <t>Não vendido</t>
        </is>
      </c>
      <c r="D28" s="4" t="inlineStr">
        <is>
          <t>18</t>
        </is>
      </c>
      <c r="E28" s="5" t="inlineStr">
        <is>
          <t>26.000,00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=HYPERLINK("https://www.leilaoonline.net/lote/detalhe/210664", "072")</f>
      </c>
      <c r="B29" s="4" t="s">
        <f>=HYPERLINK("https://www.leilaoonline.net/lote/detalhe/210664", "JEEP COMPASS LONGITUDE; 2021/2021; PRETO; DIESEL; AUTOMÁTICO - FUNCIONANDO")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75.000,00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=HYPERLINK("https://www.leilaoonline.net/lote/detalhe/210666", "073")</f>
      </c>
      <c r="B30" s="4" t="s">
        <f>=HYPERLINK("https://www.leilaoonline.net/lote/detalhe/210666", "FIAT PALIO WEEKEND ADVENTURE; 2018/2019; BRANCA; ALCO./GASOL. - FUNCIONANDO")</f>
      </c>
      <c r="C30" s="4" t="inlineStr">
        <is>
          <t>Não vendido</t>
        </is>
      </c>
      <c r="D30" s="4" t="inlineStr">
        <is>
          <t>18</t>
        </is>
      </c>
      <c r="E30" s="5" t="inlineStr">
        <is>
          <t>26.000,00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=HYPERLINK("https://www.leilaoonline.net/lote/detalhe/210667", "074")</f>
      </c>
      <c r="B31" s="4" t="s">
        <f>=HYPERLINK("https://www.leilaoonline.net/lote/detalhe/210667", "FIAT PALIO WEEKEND ADVENTURE; 2018/2019; BRANCA; ALCO./GASOL. - FUNCIONANDO")</f>
      </c>
      <c r="C31" s="4" t="inlineStr">
        <is>
          <t>Não vendido</t>
        </is>
      </c>
      <c r="D31" s="4" t="inlineStr">
        <is>
          <t>18</t>
        </is>
      </c>
      <c r="E31" s="5" t="inlineStr">
        <is>
          <t>26.000,00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=HYPERLINK("https://www.leilaoonline.net/lote/detalhe/210668", "075")</f>
      </c>
      <c r="B32" s="4" t="s">
        <f>=HYPERLINK("https://www.leilaoonline.net/lote/detalhe/210668", "FIAT PALIO WEEKEND ADVENTURE; 2018/2019; BRANCA; ALCO./GASOL. - FUNCIONANDO")</f>
      </c>
      <c r="C32" s="4" t="inlineStr">
        <is>
          <t>Não vendido</t>
        </is>
      </c>
      <c r="D32" s="4" t="inlineStr">
        <is>
          <t>19</t>
        </is>
      </c>
      <c r="E32" s="5" t="inlineStr">
        <is>
          <t>26.500,00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=HYPERLINK("https://www.leilaoonline.net/lote/detalhe/210669", "076")</f>
      </c>
      <c r="B33" s="4" t="s">
        <f>=HYPERLINK("https://www.leilaoonline.net/lote/detalhe/210669", "VW/NOVA SAVEIRO RB MBVS; 2019/2020; BRANCA; ALCO./GASOL. - FUNCIONANDO - APROX. 62.300KM")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43.000,00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=HYPERLINK("https://www.leilaoonline.net/lote/detalhe/210670", "077")</f>
      </c>
      <c r="B34" s="4" t="s">
        <f>=HYPERLINK("https://www.leilaoonline.net/lote/detalhe/210670", "NISSAN FRONTIER S MTX4; 2021/2021; BRANCA; DIESEL; CABINE DUPLA; 4X4; - FUNCIONANDO - FROTA J54")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61.250,00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=HYPERLINK("https://www.leilaoonline.net/lote/detalhe/210672", "078")</f>
      </c>
      <c r="B35" s="4" t="s">
        <f>=HYPERLINK("https://www.leilaoonline.net/lote/detalhe/210672", "CHEVROLET/CRUZE LT NB; 2012/20212; PRETA; GASOL./ALCO./GNV - FUNCIONANDO")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29.500,00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=HYPERLINK("https://www.leilaoonline.net/lote/detalhe/210671", "089")</f>
      </c>
      <c r="B36" s="4" t="s">
        <f>=HYPERLINK("https://www.leilaoonline.net/lote/detalhe/210671", "veja o vídeo!! I/MMC ASX 2.0; 2010/2011; PRETA; GASOLINA - FUNCIONANDO")</f>
      </c>
      <c r="C36" s="4" t="inlineStr">
        <is>
          <t>Não vendido</t>
        </is>
      </c>
      <c r="D36" s="4" t="inlineStr">
        <is>
          <t>54</t>
        </is>
      </c>
      <c r="E36" s="5" t="inlineStr">
        <is>
          <t>36.500,00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=HYPERLINK("https://www.leilaoonline.net/lote/detalhe/210728", "090")</f>
      </c>
      <c r="B37" s="4" t="s">
        <f>=HYPERLINK("https://www.leilaoonline.net/lote/detalhe/210728", "veja o vídeo!! VW/KOMBI FURGÃO; 2008/2009; BRANCA; ALCO./GASOL. - FUNCIONANDO")</f>
      </c>
      <c r="C37" s="4" t="inlineStr">
        <is>
          <t>Não vendido</t>
        </is>
      </c>
      <c r="D37" s="4" t="inlineStr">
        <is>
          <t>21</t>
        </is>
      </c>
      <c r="E37" s="5" t="inlineStr">
        <is>
          <t>15.000,00</t>
        </is>
      </c>
      <c r="F3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2026-09-29T15:25:32.00Z</dcterms:created>
  <dc:creator>Tellks Tecnologia</dc:creator>
  <cp:revision>0</cp:revision>
</cp:coreProperties>
</file>