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=HYPERLINK("https://www.leilaoonline.net/lote/detalhe/212675", "001")</f>
      </c>
      <c r="B11" s="4" t="s">
        <f>=HYPERLINK("https://www.leilaoonline.net/lote/detalhe/212675",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=HYPERLINK("https://www.leilaoonline.net/lote/detalhe/212673", "002")</f>
      </c>
      <c r="B12" s="4" t="s">
        <f>=HYPERLINK("https://www.leilaoonline.net/lote/detalhe/212673",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=HYPERLINK("https://www.leilaoonline.net/lote/detalhe/212664", "003")</f>
      </c>
      <c r="B13" s="4" t="s">
        <f>=HYPERLINK("https://www.leilaoonline.net/lote/detalhe/212664",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=HYPERLINK("https://www.leilaoonline.net/lote/detalhe/212660", "005")</f>
      </c>
      <c r="B14" s="4" t="s">
        <f>=HYPERLINK("https://www.leilaoonline.net/lote/detalhe/212660",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=HYPERLINK("https://www.leilaoonline.net/lote/detalhe/212731", "006")</f>
      </c>
      <c r="B15" s="4" t="s">
        <f>=HYPERLINK("https://www.leilaoonline.net/lote/detalhe/212731", "10 unidades - Portões ( NOVOS) de aço carbono com as seguintes medidas 2900x3530 metros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=HYPERLINK("https://www.leilaoonline.net/lote/detalhe/212774", "007")</f>
      </c>
      <c r="B16" s="4" t="s">
        <f>=HYPERLINK("https://www.leilaoonline.net/lote/detalhe/212774", "[ VÍDEO ] FRESADORA ISO 30 COM DIGITAL BRIDGEPORT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=HYPERLINK("https://www.leilaoonline.net/lote/detalhe/212732", "008")</f>
      </c>
      <c r="B17" s="4" t="s">
        <f>=HYPERLINK("https://www.leilaoonline.net/lote/detalhe/212732", "10 unidades - Portões ( NOVOS) de aço carbono com as seguintes medidas 2900x3530 metros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=HYPERLINK("https://www.leilaoonline.net/lote/detalhe/212681", "009")</f>
      </c>
      <c r="B18" s="4" t="s">
        <f>=HYPERLINK("https://www.leilaoonline.net/lote/detalhe/212681",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=HYPERLINK("https://www.leilaoonline.net/lote/detalhe/212659", "010")</f>
      </c>
      <c r="B19" s="4" t="s">
        <f>=HYPERLINK("https://www.leilaoonline.net/lote/detalhe/212659",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=HYPERLINK("https://www.leilaoonline.net/lote/detalhe/212653", "011")</f>
      </c>
      <c r="B20" s="4" t="s">
        <f>=HYPERLINK("https://www.leilaoonline.net/lote/detalhe/212653",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=HYPERLINK("https://www.leilaoonline.net/lote/detalhe/212658", "012")</f>
      </c>
      <c r="B21" s="4" t="s">
        <f>=HYPERLINK("https://www.leilaoonline.net/lote/detalhe/212658",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=HYPERLINK("https://www.leilaoonline.net/lote/detalhe/212676", "013")</f>
      </c>
      <c r="B22" s="4" t="s">
        <f>=HYPERLINK("https://www.leilaoonline.net/lote/detalhe/212676",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=HYPERLINK("https://www.leilaoonline.net/lote/detalhe/212661", "014")</f>
      </c>
      <c r="B23" s="4" t="s">
        <f>=HYPERLINK("https://www.leilaoonline.net/lote/detalhe/212661",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=HYPERLINK("https://www.leilaoonline.net/lote/detalhe/212656", "015")</f>
      </c>
      <c r="B24" s="4" t="s">
        <f>=HYPERLINK("https://www.leilaoonline.net/lote/detalhe/212656",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=HYPERLINK("https://www.leilaoonline.net/lote/detalhe/212674", "016")</f>
      </c>
      <c r="B25" s="4" t="s">
        <f>=HYPERLINK("https://www.leilaoonline.net/lote/detalhe/212674",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=HYPERLINK("https://www.leilaoonline.net/lote/detalhe/212651", "017")</f>
      </c>
      <c r="B26" s="4" t="s">
        <f>=HYPERLINK("https://www.leilaoonline.net/lote/detalhe/212651",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=HYPERLINK("https://www.leilaoonline.net/lote/detalhe/212669", "019")</f>
      </c>
      <c r="B27" s="4" t="s">
        <f>=HYPERLINK("https://www.leilaoonline.net/lote/detalhe/212669",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=HYPERLINK("https://www.leilaoonline.net/lote/detalhe/212682", "020")</f>
      </c>
      <c r="B28" s="4" t="s">
        <f>=HYPERLINK("https://www.leilaoonline.net/lote/detalhe/212682",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=HYPERLINK("https://www.leilaoonline.net/lote/detalhe/212680", "021")</f>
      </c>
      <c r="B29" s="4" t="s">
        <f>=HYPERLINK("https://www.leilaoonline.net/lote/detalhe/212680",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=HYPERLINK("https://www.leilaoonline.net/lote/detalhe/212733", "022")</f>
      </c>
      <c r="B30" s="4" t="s">
        <f>=HYPERLINK("https://www.leilaoonline.net/lote/detalhe/212733", "10 unidades - Portões ( NOVOS) de aço carbono com as seguintes medidas 2900x3530 metros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=HYPERLINK("https://www.leilaoonline.net/lote/detalhe/212652", "023")</f>
      </c>
      <c r="B31" s="4" t="s">
        <f>=HYPERLINK("https://www.leilaoonline.net/lote/detalhe/212652",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=HYPERLINK("https://www.leilaoonline.net/lote/detalhe/212654", "024")</f>
      </c>
      <c r="B32" s="4" t="s">
        <f>=HYPERLINK("https://www.leilaoonline.net/lote/detalhe/212654", " Bomba de vácuo BUSCH MINK MM 1104 BV- motor 3 cv- vazão 62 m3/h")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=HYPERLINK("https://www.leilaoonline.net/lote/detalhe/212671", "025")</f>
      </c>
      <c r="B33" s="4" t="s">
        <f>=HYPERLINK("https://www.leilaoonline.net/lote/detalhe/212671", " Centradora Faceadora CFC-1000 marca CALFRAN")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=HYPERLINK("https://www.leilaoonline.net/lote/detalhe/212668", "026")</f>
      </c>
      <c r="B34" s="4" t="s">
        <f>=HYPERLINK("https://www.leilaoonline.net/lote/detalhe/212668", " Redutor de velocidade p/ motor de 100 cv ; Redução de 1:20")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=HYPERLINK("https://www.leilaoonline.net/lote/detalhe/212775", "027")</f>
      </c>
      <c r="B35" s="4" t="s">
        <f>=HYPERLINK("https://www.leilaoonline.net/lote/detalhe/212775", "[ VÍDEO ] Prensa enfardadeira JACARÉ P sucata ; sem óleo hidráulico, FARDOS DE 90x90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=HYPERLINK("https://www.leilaoonline.net/lote/detalhe/212678", "028")</f>
      </c>
      <c r="B36" s="4" t="s">
        <f>=HYPERLINK("https://www.leilaoonline.net/lote/detalhe/212678", " Redutor de velocidade com eixo vazado; Redução de 1:65.8 Modelo A803UH80")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=HYPERLINK("https://www.leilaoonline.net/lote/detalhe/212679", "030")</f>
      </c>
      <c r="B37" s="4" t="s">
        <f>=HYPERLINK("https://www.leilaoonline.net/lote/detalhe/212679",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=HYPERLINK("https://www.leilaoonline.net/lote/detalhe/212672", "031")</f>
      </c>
      <c r="B38" s="4" t="s">
        <f>=HYPERLINK("https://www.leilaoonline.net/lote/detalhe/212672",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=HYPERLINK("https://www.leilaoonline.net/lote/detalhe/212662", "032")</f>
      </c>
      <c r="B39" s="4" t="s">
        <f>=HYPERLINK("https://www.leilaoonline.net/lote/detalhe/212662",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=HYPERLINK("https://www.leilaoonline.net/lote/detalhe/212650", "033")</f>
      </c>
      <c r="B40" s="4" t="s">
        <f>=HYPERLINK("https://www.leilaoonline.net/lote/detalhe/212650",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=HYPERLINK("https://www.leilaoonline.net/lote/detalhe/212663", "034")</f>
      </c>
      <c r="B41" s="4" t="s">
        <f>=HYPERLINK("https://www.leilaoonline.net/lote/detalhe/212663",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=HYPERLINK("https://www.leilaoonline.net/lote/detalhe/212655", "035")</f>
      </c>
      <c r="B42" s="4" t="s">
        <f>=HYPERLINK("https://www.leilaoonline.net/lote/detalhe/212655",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=HYPERLINK("https://www.leilaoonline.net/lote/detalhe/212683", "036")</f>
      </c>
      <c r="B43" s="4" t="s">
        <f>=HYPERLINK("https://www.leilaoonline.net/lote/detalhe/212683",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=HYPERLINK("https://www.leilaoonline.net/lote/detalhe/212677", "037")</f>
      </c>
      <c r="B44" s="4" t="s">
        <f>=HYPERLINK("https://www.leilaoonline.net/lote/detalhe/212677",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=HYPERLINK("https://www.leilaoonline.net/lote/detalhe/212670", "039")</f>
      </c>
      <c r="B45" s="4" t="s">
        <f>=HYPERLINK("https://www.leilaoonline.net/lote/detalhe/212670", " Transformador 100 kVA ORTENG")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=HYPERLINK("https://www.leilaoonline.net/lote/detalhe/212657", "040")</f>
      </c>
      <c r="B46" s="4" t="s">
        <f>=HYPERLINK("https://www.leilaoonline.net/lote/detalhe/212657", " Disjuntor 500 A marca STECK")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=HYPERLINK("https://www.leilaoonline.net/lote/detalhe/212667", "041")</f>
      </c>
      <c r="B47" s="4" t="s">
        <f>=HYPERLINK("https://www.leilaoonline.net/lote/detalhe/212667", " 03 unidades - Disjuntores 300 A marca ALUMBRA")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=HYPERLINK("https://www.leilaoonline.net/lote/detalhe/212665", "042")</f>
      </c>
      <c r="B48" s="4" t="s">
        <f>=HYPERLINK("https://www.leilaoonline.net/lote/detalhe/212665",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=HYPERLINK("https://www.leilaoonline.net/lote/detalhe/212666", "043")</f>
      </c>
      <c r="B49" s="4" t="s">
        <f>=HYPERLINK("https://www.leilaoonline.net/lote/detalhe/212666",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=HYPERLINK("https://www.leilaoonline.net/lote/detalhe/212684", "044")</f>
      </c>
      <c r="B50" s="4" t="s">
        <f>=HYPERLINK("https://www.leilaoonline.net/lote/detalhe/212684", " Tanque de aço carbono. Medidas 6500x1800 mm. Capacidade: 16.500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=HYPERLINK("https://www.leilaoonline.net/lote/detalhe/212776", "045")</f>
      </c>
      <c r="B51" s="4" t="s">
        <f>=HYPERLINK("https://www.leilaoonline.net/lote/detalhe/212776", "[ VÍDEO ] Clamps empilhadeira Hidráulica. Aprox. 2800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=HYPERLINK("https://www.leilaoonline.net/lote/detalhe/212685", "046")</f>
      </c>
      <c r="B52" s="4" t="s">
        <f>=HYPERLINK("https://www.leilaoonline.net/lote/detalhe/212685",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=HYPERLINK("https://www.leilaoonline.net/lote/detalhe/212689", "048")</f>
      </c>
      <c r="B53" s="4" t="s">
        <f>=HYPERLINK("https://www.leilaoonline.net/lote/detalhe/212689", " Esquadrejadeira KIMAQUINAS; motor 3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=HYPERLINK("https://www.leilaoonline.net/lote/detalhe/212687", "049")</f>
      </c>
      <c r="B54" s="4" t="s">
        <f>=HYPERLINK("https://www.leilaoonline.net/lote/detalhe/212687", " Tupia INVICTA p/ madeira; base de ferro fundido; Motor de 1,50 cv trifásico.")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=HYPERLINK("https://www.leilaoonline.net/lote/detalhe/212686", "050")</f>
      </c>
      <c r="B55" s="4" t="s">
        <f>=HYPERLINK("https://www.leilaoonline.net/lote/detalhe/212686", " Furadeira Horizontal para madeira com motor de 1,5 cv trifásico 220/380")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=HYPERLINK("https://www.leilaoonline.net/lote/detalhe/212688", "051")</f>
      </c>
      <c r="B56" s="4" t="s">
        <f>=HYPERLINK("https://www.leilaoonline.net/lote/detalhe/212688", " Furadeira de bancada com motor de 1 cv 4 polos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=HYPERLINK("https://www.leilaoonline.net/lote/detalhe/212714", "052")</f>
      </c>
      <c r="B57" s="4" t="s">
        <f>=HYPERLINK("https://www.leilaoonline.net/lote/detalhe/212714", " Furadeira de coluna ( ANTIGA) funcionando perfeitamente; acionamento p: motor trifásico e Correia; Estrutura de ferro fundido")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=HYPERLINK("https://www.leilaoonline.net/lote/detalhe/212698", "053")</f>
      </c>
      <c r="B58" s="4" t="s">
        <f>=HYPERLINK("https://www.leilaoonline.net/lote/detalhe/212698", " Furadeira de Coluna NEWTON Estrutura de Ferro Fundido ; Motor monofásico de 1/2 cv ; funcionando perfeitamente")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=HYPERLINK("https://www.leilaoonline.net/lote/detalhe/212707", "054")</f>
      </c>
      <c r="B59" s="4" t="s">
        <f>=HYPERLINK("https://www.leilaoonline.net/lote/detalhe/212707", " Rolo Compactador Vibratório Marca ALMEIDA RV10- Gasolina; Ideal p/ calçamentos em geral")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=HYPERLINK("https://www.leilaoonline.net/lote/detalhe/212697", "055")</f>
      </c>
      <c r="B60" s="4" t="s">
        <f>=HYPERLINK("https://www.leilaoonline.net/lote/detalhe/212697", " 02 unidades - Rompedor de Escavadeira Hidráulica 1200/1500 kgs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=HYPERLINK("https://www.leilaoonline.net/lote/detalhe/212703", "056")</f>
      </c>
      <c r="B61" s="4" t="s">
        <f>=HYPERLINK("https://www.leilaoonline.net/lote/detalhe/212703", " Bomba d’água 10”x8” entrada e saída ( Motor indicado 60 cv 4 polos 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450.00</t>
        </is>
      </c>
    </row>
    <row collapsed="false" customFormat="false" customHeight="false" hidden="false" ht="12.1" outlineLevel="0" r="62">
      <c r="A62" s="5" t="s">
        <f>=HYPERLINK("https://www.leilaoonline.net/lote/detalhe/212694", "057")</f>
      </c>
      <c r="B62" s="4" t="s">
        <f>=HYPERLINK("https://www.leilaoonline.net/lote/detalhe/212694", " Trator Esteira FIATALLIS AD7B. Ano aprox. 1991. Sem motor")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=HYPERLINK("https://www.leilaoonline.net/lote/detalhe/212777", "058")</f>
      </c>
      <c r="B63" s="4" t="s">
        <f>=HYPERLINK("https://www.leilaoonline.net/lote/detalhe/212777", "EMPILHADEIRA GOODSENSE MOD. FD35 -ANO 2012 -  3,5 TON.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=HYPERLINK("https://www.leilaoonline.net/lote/detalhe/212717", "059")</f>
      </c>
      <c r="B64" s="4" t="s">
        <f>=HYPERLINK("https://www.leilaoonline.net/lote/detalhe/212717",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=HYPERLINK("https://www.leilaoonline.net/lote/detalhe/212719", "060")</f>
      </c>
      <c r="B65" s="4" t="s">
        <f>=HYPERLINK("https://www.leilaoonline.net/lote/detalhe/212719",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=HYPERLINK("https://www.leilaoonline.net/lote/detalhe/212695", "061")</f>
      </c>
      <c r="B66" s="4" t="s">
        <f>=HYPERLINK("https://www.leilaoonline.net/lote/detalhe/212695",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=HYPERLINK("https://www.leilaoonline.net/lote/detalhe/212699", "062")</f>
      </c>
      <c r="B67" s="4" t="s">
        <f>=HYPERLINK("https://www.leilaoonline.net/lote/detalhe/212699",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=HYPERLINK("https://www.leilaoonline.net/lote/detalhe/212690", "063")</f>
      </c>
      <c r="B68" s="4" t="s">
        <f>=HYPERLINK("https://www.leilaoonline.net/lote/detalhe/212690",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=HYPERLINK("https://www.leilaoonline.net/lote/detalhe/212715", "064")</f>
      </c>
      <c r="B69" s="4" t="s">
        <f>=HYPERLINK("https://www.leilaoonline.net/lote/detalhe/212715",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=HYPERLINK("https://www.leilaoonline.net/lote/detalhe/212708", "065")</f>
      </c>
      <c r="B70" s="4" t="s">
        <f>=HYPERLINK("https://www.leilaoonline.net/lote/detalhe/212708",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=HYPERLINK("https://www.leilaoonline.net/lote/detalhe/212718", "066")</f>
      </c>
      <c r="B71" s="4" t="s">
        <f>=HYPERLINK("https://www.leilaoonline.net/lote/detalhe/212718", " Britador MARUMBY 20 ( 30x20) com Motoredutor de 10 cv trifásico")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=HYPERLINK("https://www.leilaoonline.net/lote/detalhe/212691", "067")</f>
      </c>
      <c r="B72" s="4" t="s">
        <f>=HYPERLINK("https://www.leilaoonline.net/lote/detalhe/212691",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=HYPERLINK("https://www.leilaoonline.net/lote/detalhe/212706", "068")</f>
      </c>
      <c r="B73" s="4" t="s">
        <f>=HYPERLINK("https://www.leilaoonline.net/lote/detalhe/212706",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=HYPERLINK("https://www.leilaoonline.net/lote/detalhe/212710", "069")</f>
      </c>
      <c r="B74" s="4" t="s">
        <f>=HYPERLINK("https://www.leilaoonline.net/lote/detalhe/212710",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=HYPERLINK("https://www.leilaoonline.net/lote/detalhe/212700", "070")</f>
      </c>
      <c r="B75" s="4" t="s">
        <f>=HYPERLINK("https://www.leilaoonline.net/lote/detalhe/212700",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=HYPERLINK("https://www.leilaoonline.net/lote/detalhe/212720", "071")</f>
      </c>
      <c r="B76" s="4" t="s">
        <f>=HYPERLINK("https://www.leilaoonline.net/lote/detalhe/212720",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=HYPERLINK("https://www.leilaoonline.net/lote/detalhe/212711", "072")</f>
      </c>
      <c r="B77" s="4" t="s">
        <f>=HYPERLINK("https://www.leilaoonline.net/lote/detalhe/212711",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=HYPERLINK("https://www.leilaoonline.net/lote/detalhe/212713", "073")</f>
      </c>
      <c r="B78" s="4" t="s">
        <f>=HYPERLINK("https://www.leilaoonline.net/lote/detalhe/212713", " Motobomba KSB MEGABLOC 40-200R ; Motor 20 cv 220/380/440 3530 rpm Weg")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=HYPERLINK("https://www.leilaoonline.net/lote/detalhe/212704", "074")</f>
      </c>
      <c r="B79" s="4" t="s">
        <f>=HYPERLINK("https://www.leilaoonline.net/lote/detalhe/212704", " Empilhadeira a gás YALE LP 1479 capacidade 4,5 metros elevação Ano 2005")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41.750,00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=HYPERLINK("https://www.leilaoonline.net/lote/detalhe/212702", "075")</f>
      </c>
      <c r="B80" s="4" t="s">
        <f>=HYPERLINK("https://www.leilaoonline.net/lote/detalhe/212702", " Motor 20 cv trifásico Weg 4 polos 1750 rpm 220/380/440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=HYPERLINK("https://www.leilaoonline.net/lote/detalhe/212705", "076")</f>
      </c>
      <c r="B81" s="4" t="s">
        <f>=HYPERLINK("https://www.leilaoonline.net/lote/detalhe/212705", "[ VÍDEO ] Ponte Rolante. Comprimento total: 10,50. Altura e largura: 480x300. Sem a talha")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550.00</t>
        </is>
      </c>
    </row>
    <row collapsed="false" customFormat="false" customHeight="false" hidden="false" ht="12.1" outlineLevel="0" r="82">
      <c r="A82" s="5" t="s">
        <f>=HYPERLINK("https://www.leilaoonline.net/lote/detalhe/212696", "077")</f>
      </c>
      <c r="B82" s="4" t="s">
        <f>=HYPERLINK("https://www.leilaoonline.net/lote/detalhe/212696", " Bomba de engrenagens 3” Com motor 10 cv 8 polos 875 RPM Weg 220/380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=HYPERLINK("https://www.leilaoonline.net/lote/detalhe/212712", "078")</f>
      </c>
      <c r="B83" s="4" t="s">
        <f>=HYPERLINK("https://www.leilaoonline.net/lote/detalhe/212712", " 04 unidades - Motobombas KSB Modelo 65-20 ; Vazão 30 m3/h Motor 5 cv 4 polos 1750 rpm trifásico 220/380 v")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7.500,00</t>
        </is>
      </c>
      <c r="F83" s="4" t="inlineStr">
        <is>
          <t>650.00</t>
        </is>
      </c>
    </row>
    <row collapsed="false" customFormat="false" customHeight="false" hidden="false" ht="12.1" outlineLevel="0" r="84">
      <c r="A84" s="5" t="s">
        <f>=HYPERLINK("https://www.leilaoonline.net/lote/detalhe/212716", "079")</f>
      </c>
      <c r="B84" s="4" t="s">
        <f>=HYPERLINK("https://www.leilaoonline.net/lote/detalhe/212716", " Bomba Dosadora de Diafragma ORLITA com 03 saídas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=HYPERLINK("https://www.leilaoonline.net/lote/detalhe/212693", "080")</f>
      </c>
      <c r="B85" s="4" t="s">
        <f>=HYPERLINK("https://www.leilaoonline.net/lote/detalhe/212693", " Chaveteira p canal de chavetas ( necessita de reparos)Marca : Indústria Mecânica José Baciglieri")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=HYPERLINK("https://www.leilaoonline.net/lote/detalhe/212701", "081")</f>
      </c>
      <c r="B86" s="4" t="s">
        <f>=HYPERLINK("https://www.leilaoonline.net/lote/detalhe/212701", " Compressor de ar DR-600 Ingersoll-Rand 125 Psi 750PCM Ano 1974 (Necessita de reparos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19.000,00</t>
        </is>
      </c>
      <c r="F86" s="4" t="inlineStr">
        <is>
          <t>650.00</t>
        </is>
      </c>
    </row>
    <row collapsed="false" customFormat="false" customHeight="false" hidden="false" ht="12.1" outlineLevel="0" r="87">
      <c r="A87" s="5" t="s">
        <f>=HYPERLINK("https://www.leilaoonline.net/lote/detalhe/212709", "082")</f>
      </c>
      <c r="B87" s="4" t="s">
        <f>=HYPERLINK("https://www.leilaoonline.net/lote/detalhe/212709", " 02 unidades - Pulverizadores de Inox Pneumáticos com 50 bicos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=HYPERLINK("https://www.leilaoonline.net/lote/detalhe/212721", "083")</f>
      </c>
      <c r="B88" s="4" t="s">
        <f>=HYPERLINK("https://www.leilaoonline.net/lote/detalhe/212721", " Moinho de Bolas 32 mil litros Medidas de 3,00 x 4,40 metros Acompanha motor de 100 cvRedutor de 1:49 Revestimento de sílica Sem carga de bolas")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=HYPERLINK("https://www.leilaoonline.net/lote/detalhe/212692", "084")</f>
      </c>
      <c r="B89" s="4" t="s">
        <f>=HYPERLINK("https://www.leilaoonline.net/lote/detalhe/212692", "[ VÍDEO ] Eletroímã ITAL INDUSTRIA MAGNÉTICA. Altura: 53 cm ; Comprimento 110 cm ; peso aproximado 500 kg. Capacidade de carga: Aprox. 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22.500,00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=HYPERLINK("https://www.leilaoonline.net/lote/detalhe/212724", "085")</f>
      </c>
      <c r="B90" s="4" t="s">
        <f>=HYPERLINK("https://www.leilaoonline.net/lote/detalhe/212724", " Lixadeira de CINTA para Madeira. Motor 2 cv trifásico")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=HYPERLINK("https://www.leilaoonline.net/lote/detalhe/212725", "086")</f>
      </c>
      <c r="B91" s="4" t="s">
        <f>=HYPERLINK("https://www.leilaoonline.net/lote/detalhe/212725", " Lote contendo facas , contra facas , suporte de facas e parafusos de grande porte para picadores de madeira -.Aprox. 2.000 kgs")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550.00</t>
        </is>
      </c>
    </row>
    <row collapsed="false" customFormat="false" customHeight="false" hidden="false" ht="12.1" outlineLevel="0" r="92">
      <c r="A92" s="5" t="s">
        <f>=HYPERLINK("https://www.leilaoonline.net/lote/detalhe/212722", "087")</f>
      </c>
      <c r="B92" s="4" t="s">
        <f>=HYPERLINK("https://www.leilaoonline.net/lote/detalhe/212722", " 13 unidades - Lote de REDUTORES de velocidade com diversas reduções e tamanho")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=HYPERLINK("https://www.leilaoonline.net/lote/detalhe/212723", "089")</f>
      </c>
      <c r="B93" s="4" t="s">
        <f>=HYPERLINK("https://www.leilaoonline.net/lote/detalhe/212723", " Mesa vibratória Separadora de INOX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=HYPERLINK("https://www.leilaoonline.net/lote/detalhe/212726", "090")</f>
      </c>
      <c r="B94" s="4" t="s">
        <f>=HYPERLINK("https://www.leilaoonline.net/lote/detalhe/212726", "[ VÍDEO ] Tanque AÇO INOX 304. Altura: 5,50 Altura. Diametro: 3,10. Aprox. 40 mil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27.500,00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=HYPERLINK("https://www.leilaoonline.net/lote/detalhe/212727", "091")</f>
      </c>
      <c r="B95" s="4" t="s">
        <f>=HYPERLINK("https://www.leilaoonline.net/lote/detalhe/212727", " 04 unidades - Motovibradores de 4,3 cv e acessórios Placas e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=HYPERLINK("https://www.leilaoonline.net/lote/detalhe/212728", "092")</f>
      </c>
      <c r="B96" s="4" t="s">
        <f>=HYPERLINK("https://www.leilaoonline.net/lote/detalhe/212728", "[ VÍDEO ] Empilhadeira a Gás CATERPILLAR 7 toneladas ano 1998")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=HYPERLINK("https://www.leilaoonline.net/lote/detalhe/212729", "093")</f>
      </c>
      <c r="B97" s="4" t="s">
        <f>=HYPERLINK("https://www.leilaoonline.net/lote/detalhe/212729", " Redutor de velocidade 1:12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750.00</t>
        </is>
      </c>
    </row>
    <row collapsed="false" customFormat="false" customHeight="false" hidden="false" ht="12.1" outlineLevel="0" r="98">
      <c r="A98" s="5" t="s">
        <f>=HYPERLINK("https://www.leilaoonline.net/lote/detalhe/212730", "095")</f>
      </c>
      <c r="B98" s="4" t="s">
        <f>=HYPERLINK("https://www.leilaoonline.net/lote/detalhe/212730", "[ VÍDEOS ] Silo para concreto (cimento) 100 toneladas  9x3,30 metros. Aprox. 75 mil litros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=HYPERLINK("https://www.leilaoonline.net/lote/detalhe/212649", "096")</f>
      </c>
      <c r="B99" s="4" t="s">
        <f>=HYPERLINK("https://www.leilaoonline.net/lote/detalhe/212649", "12 unidades - Portões ( NOVOS) de aço carbono com as seguintes medidas 2900x3530 metros cada.")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=HYPERLINK("https://www.leilaoonline.net/lote/detalhe/212744", "098")</f>
      </c>
      <c r="B100" s="4" t="s">
        <f>=HYPERLINK("https://www.leilaoonline.net/lote/detalhe/212744", "[ VÍDEO ] Peneira Rotativa p Areia c/ motor 20 cv 4 polos 220/380 - Redutor 1:35 H23 nas medidas de 6000x1500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=HYPERLINK("https://www.leilaoonline.net/lote/detalhe/212739", "099")</f>
      </c>
      <c r="B101" s="4" t="s">
        <f>=HYPERLINK("https://www.leilaoonline.net/lote/detalhe/212739", " Motor 75 cv 2 polos 3565 RPM 220/380/440 V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550.00</t>
        </is>
      </c>
    </row>
    <row collapsed="false" customFormat="false" customHeight="false" hidden="false" ht="12.1" outlineLevel="0" r="102">
      <c r="A102" s="5" t="s">
        <f>=HYPERLINK("https://www.leilaoonline.net/lote/detalhe/212738", "100")</f>
      </c>
      <c r="B102" s="4" t="s">
        <f>=HYPERLINK("https://www.leilaoonline.net/lote/detalhe/212738", " Peneira Rotativa p Areia sem motor , excelente estado de conservação")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450.00</t>
        </is>
      </c>
    </row>
    <row collapsed="false" customFormat="false" customHeight="false" hidden="false" ht="12.1" outlineLevel="0" r="103">
      <c r="A103" s="5" t="s">
        <f>=HYPERLINK("https://www.leilaoonline.net/lote/detalhe/212735", "101")</f>
      </c>
      <c r="B103" s="4" t="s">
        <f>=HYPERLINK("https://www.leilaoonline.net/lote/detalhe/212735", "[ VÍDEOS ] DRAGUELANDIA HITACHI 1962 Acompanha concha e contrapesos")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35.000,00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=HYPERLINK("https://www.leilaoonline.net/lote/detalhe/212734", "102")</f>
      </c>
      <c r="B104" s="4" t="s">
        <f>=HYPERLINK("https://www.leilaoonline.net/lote/detalhe/212734", " Motobomba GRUNDFOS DANFOSS 20 cv 3528 rpm ( NOVA 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550.00</t>
        </is>
      </c>
    </row>
    <row collapsed="false" customFormat="false" customHeight="false" hidden="false" ht="12.1" outlineLevel="0" r="105">
      <c r="A105" s="5" t="s">
        <f>=HYPERLINK("https://www.leilaoonline.net/lote/detalhe/212741", "103")</f>
      </c>
      <c r="B105" s="4" t="s">
        <f>=HYPERLINK("https://www.leilaoonline.net/lote/detalhe/212741", " Bomba de INOX p Massa de Papel e Serragem ;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=HYPERLINK("https://www.leilaoonline.net/lote/detalhe/212742", "104")</f>
      </c>
      <c r="B106" s="4" t="s">
        <f>=HYPERLINK("https://www.leilaoonline.net/lote/detalhe/212742", " Válvulas Angular de 6” e 3” respectivamente Aço carbono")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=HYPERLINK("https://www.leilaoonline.net/lote/detalhe/212740", "105")</f>
      </c>
      <c r="B107" s="4" t="s">
        <f>=HYPERLINK("https://www.leilaoonline.net/lote/detalhe/212740", " Válvulas MAXON p/ Gás 4” 02 unidades ( pouco uso , revisadas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3.200,00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=HYPERLINK("https://www.leilaoonline.net/lote/detalhe/212743", "109")</f>
      </c>
      <c r="B108" s="4" t="s">
        <f>=HYPERLINK("https://www.leilaoonline.net/lote/detalhe/212743", "[ VÍDEO ] 04 unidades - Motores Elétrico ANTI EXPLOSÃO BLINDADOS WEG. Veja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=HYPERLINK("https://www.leilaoonline.net/lote/detalhe/212750", "110")</f>
      </c>
      <c r="B109" s="4" t="s">
        <f>=HYPERLINK("https://www.leilaoonline.net/lote/detalhe/212750", " 02 Conjuntos de Jato de granalhas ( sem compressor)")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=HYPERLINK("https://www.leilaoonline.net/lote/detalhe/212747", "111")</f>
      </c>
      <c r="B110" s="4" t="s">
        <f>=HYPERLINK("https://www.leilaoonline.net/lote/detalhe/212747", "[ VÍDEO ] Envasadora de líquidos com 12 Bicos ; motor e acionamento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=HYPERLINK("https://www.leilaoonline.net/lote/detalhe/212745", "112")</f>
      </c>
      <c r="B111" s="4" t="s">
        <f>=HYPERLINK("https://www.leilaoonline.net/lote/detalhe/212745", " Vassoura Varredora Motorizada COMAC ( necessita de reparos)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=HYPERLINK("https://www.leilaoonline.net/lote/detalhe/212746", "113")</f>
      </c>
      <c r="B112" s="4" t="s">
        <f>=HYPERLINK("https://www.leilaoonline.net/lote/detalhe/212746", " Rosca Transportadora Helicoidal de INOX 304. Medidas 9 metros de comprimento, 50 cm de diâmetro. Peso aproximado 2500 Kgs. Com acessórios conforme fotos")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=HYPERLINK("https://www.leilaoonline.net/lote/detalhe/212751", "114")</f>
      </c>
      <c r="B113" s="4" t="s">
        <f>=HYPERLINK("https://www.leilaoonline.net/lote/detalhe/212751", " Exaustor Soprador MZ VP 560/P 3300 rpm trifásico 220/380 v 4,6 kw ( 6 cv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=HYPERLINK("https://www.leilaoonline.net/lote/detalhe/212748", "116")</f>
      </c>
      <c r="B114" s="4" t="s">
        <f>=HYPERLINK("https://www.leilaoonline.net/lote/detalhe/212748", "[ VÍDEO ] Motoniveladora (PATROLA) New Holland Modelo FG85/ Ano 95 TRANSMISSÃO 28000/06 Pneus novos")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135.000,00</t>
        </is>
      </c>
      <c r="F114" s="4" t="inlineStr">
        <is>
          <t>750.00</t>
        </is>
      </c>
    </row>
    <row collapsed="false" customFormat="false" customHeight="false" hidden="false" ht="12.1" outlineLevel="0" r="115">
      <c r="A115" s="5" t="s">
        <f>=HYPERLINK("https://www.leilaoonline.net/lote/detalhe/212749", "117")</f>
      </c>
      <c r="B115" s="4" t="s">
        <f>=HYPERLINK("https://www.leilaoonline.net/lote/detalhe/212749", "[ VÍDEO ] Aprox. 10 unidades - Válvulas Industriais diversas")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=HYPERLINK("https://www.leilaoonline.net/lote/detalhe/212758", "118")</f>
      </c>
      <c r="B116" s="4" t="s">
        <f>=HYPERLINK("https://www.leilaoonline.net/lote/detalhe/212758", " 09 unidades - Buchas p/ Rolamentos Eixo 340 mm Modelo GGL HM 3172")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2.800,00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=HYPERLINK("https://www.leilaoonline.net/lote/detalhe/212752", "119")</f>
      </c>
      <c r="B117" s="4" t="s">
        <f>=HYPERLINK("https://www.leilaoonline.net/lote/detalhe/212752", " [ LANCES POR UNIDADE ] 50 unidades - Dormentes de concreto ferroviário. Aprox. 280 kgs. Medidas: 2200x300x280 mm. Para Arrimo, Contenção, Cerca e outros fins.")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25,00</t>
        </is>
      </c>
      <c r="F117" s="4" t="inlineStr">
        <is>
          <t>0.50</t>
        </is>
      </c>
    </row>
    <row collapsed="false" customFormat="false" customHeight="false" hidden="false" ht="12.1" outlineLevel="0" r="118">
      <c r="A118" s="5" t="s">
        <f>=HYPERLINK("https://www.leilaoonline.net/lote/detalhe/212757", "120")</f>
      </c>
      <c r="B118" s="4" t="s">
        <f>=HYPERLINK("https://www.leilaoonline.net/lote/detalhe/212757", " [ LANCES POR UNIDADE ] 100 unidades - Dormentes de concreto ferroviário. Aprox. 280 kgs. Medidas: 2200x300x280 mm. Para Arrimo, Contenção, Cerca e outros fins.")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25,00</t>
        </is>
      </c>
      <c r="F118" s="4" t="inlineStr">
        <is>
          <t>0.50</t>
        </is>
      </c>
    </row>
    <row collapsed="false" customFormat="false" customHeight="false" hidden="false" ht="12.1" outlineLevel="0" r="119">
      <c r="A119" s="5" t="s">
        <f>=HYPERLINK("https://www.leilaoonline.net/lote/detalhe/212753", "121")</f>
      </c>
      <c r="B119" s="4" t="s">
        <f>=HYPERLINK("https://www.leilaoonline.net/lote/detalhe/212753", " [ LANCES POR UNIDADE ] 150 unidades - Dormentes de concreto ferroviário. Aprox. 280 kgs. Medidas: 2200x300x280 mm. Para Arrimo, Contenção, Cerca e outros fins.")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=HYPERLINK("https://www.leilaoonline.net/lote/detalhe/212755", "122")</f>
      </c>
      <c r="B120" s="4" t="s">
        <f>=HYPERLINK("https://www.leilaoonline.net/lote/detalhe/212755", " [ LANCES POR UNIDADE ] 200 unidades - Dormentes de concreto ferroviário. Aprox. 280 kgs. Medidas: 2200x300x280 mm. Para Arrimo, Contenção, Cerca e outros fins.")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=HYPERLINK("https://www.leilaoonline.net/lote/detalhe/212762", "126")</f>
      </c>
      <c r="B121" s="4" t="s">
        <f>=HYPERLINK("https://www.leilaoonline.net/lote/detalhe/212762", " Túnel de encolhimento para garrafas PET - Equipamento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=HYPERLINK("https://www.leilaoonline.net/lote/detalhe/212764", "127")</f>
      </c>
      <c r="B122" s="4" t="s">
        <f>=HYPERLINK("https://www.leilaoonline.net/lote/detalhe/212764", " Redutor de velocidade TRANSMOTECNICA Redução 1:31,50")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350.00</t>
        </is>
      </c>
    </row>
    <row collapsed="false" customFormat="false" customHeight="false" hidden="false" ht="12.1" outlineLevel="0" r="123">
      <c r="A123" s="5" t="s">
        <f>=HYPERLINK("https://www.leilaoonline.net/lote/detalhe/212760", "128")</f>
      </c>
      <c r="B123" s="4" t="s">
        <f>=HYPERLINK("https://www.leilaoonline.net/lote/detalhe/212760", " Redutor de velocidade com redução de 1:125 para motor de 60 cv. REVISADO")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350.00</t>
        </is>
      </c>
    </row>
    <row collapsed="false" customFormat="false" customHeight="false" hidden="false" ht="12.1" outlineLevel="0" r="124">
      <c r="A124" s="5" t="s">
        <f>=HYPERLINK("https://www.leilaoonline.net/lote/detalhe/212759", "129")</f>
      </c>
      <c r="B124" s="4" t="s">
        <f>=HYPERLINK("https://www.leilaoonline.net/lote/detalhe/212759", " Redutor de velocidade SEW EURODRIVE Redução de 1:30 para motor de 30 cv. REVISADO")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=HYPERLINK("https://www.leilaoonline.net/lote/detalhe/212761", "130")</f>
      </c>
      <c r="B125" s="4" t="s">
        <f>=HYPERLINK("https://www.leilaoonline.net/lote/detalhe/212761", " Garra Sucateira Hidráulica com 5 garras. Funcionando")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650.00</t>
        </is>
      </c>
    </row>
    <row collapsed="false" customFormat="false" customHeight="false" hidden="false" ht="12.1" outlineLevel="0" r="126">
      <c r="A126" s="5" t="s">
        <f>=HYPERLINK("https://www.leilaoonline.net/lote/detalhe/212763", "131")</f>
      </c>
      <c r="B126" s="4" t="s">
        <f>=HYPERLINK("https://www.leilaoonline.net/lote/detalhe/212763", " Extrusora para Grãos ALLIANCE. Modelo ALPE 500 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750.00</t>
        </is>
      </c>
    </row>
    <row collapsed="false" customFormat="false" customHeight="false" hidden="false" ht="12.1" outlineLevel="0" r="127">
      <c r="A127" s="5" t="s">
        <f>=HYPERLINK("https://www.leilaoonline.net/lote/detalhe/212770", "132")</f>
      </c>
      <c r="B127" s="4" t="s">
        <f>=HYPERLINK("https://www.leilaoonline.net/lote/detalhe/212770", " Misturador de produtos Dimensões 0.90x1,82x0,94 - 1,45 m3 Da pra produzir 6,00 a 8,00 ton / hora - Sistema de baleada.")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28.000,00</t>
        </is>
      </c>
      <c r="F127" s="4" t="inlineStr">
        <is>
          <t>450.00</t>
        </is>
      </c>
    </row>
    <row collapsed="false" customFormat="false" customHeight="false" hidden="false" ht="12.1" outlineLevel="0" r="128">
      <c r="A128" s="5" t="s">
        <f>=HYPERLINK("https://www.leilaoonline.net/lote/detalhe/212771", "133")</f>
      </c>
      <c r="B128" s="4" t="s">
        <f>=HYPERLINK("https://www.leilaoonline.net/lote/detalhe/212771", " Moinho de BOLA contínuo com Revestimento de Borracha  Redutor Falk 1:4.483 de redução  1,70x1,50 metros ( dimensões)")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120.000,00</t>
        </is>
      </c>
      <c r="F128" s="4" t="inlineStr">
        <is>
          <t>750.00</t>
        </is>
      </c>
    </row>
    <row collapsed="false" customFormat="false" customHeight="false" hidden="false" ht="12.1" outlineLevel="0" r="129">
      <c r="A129" s="5" t="s">
        <f>=HYPERLINK("https://www.leilaoonline.net/lote/detalhe/212769", "135")</f>
      </c>
      <c r="B129" s="4" t="s">
        <f>=HYPERLINK("https://www.leilaoonline.net/lote/detalhe/212769", " Pá Carregadeira CATERPILLAR Mod. 924 G ANO 2007 Motor novo revisado  Necessita de revisão na elétrica  Painel e módulos no equipamento")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180.000,00</t>
        </is>
      </c>
      <c r="F129" s="4" t="inlineStr">
        <is>
          <t>750.00</t>
        </is>
      </c>
    </row>
    <row collapsed="false" customFormat="false" customHeight="false" hidden="false" ht="12.1" outlineLevel="0" r="130">
      <c r="A130" s="5" t="s">
        <f>=HYPERLINK("https://www.leilaoonline.net/lote/detalhe/212765", "136")</f>
      </c>
      <c r="B130" s="4" t="s">
        <f>=HYPERLINK("https://www.leilaoonline.net/lote/detalhe/212765",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5,50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=HYPERLINK("https://www.leilaoonline.net/lote/detalhe/212766", "137")</f>
      </c>
      <c r="B131" s="4" t="s">
        <f>=HYPERLINK("https://www.leilaoonline.net/lote/detalhe/212766", " Tanque p Abastecimento de combustíveis, 10 mil litros capacidade, completo com bomba de engrenagem/motor e mangueiras de abastecimento, SEMINOVO")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28.000,00</t>
        </is>
      </c>
      <c r="F131" s="4" t="inlineStr">
        <is>
          <t>3350.00</t>
        </is>
      </c>
    </row>
    <row collapsed="false" customFormat="false" customHeight="false" hidden="false" ht="12.1" outlineLevel="0" r="132">
      <c r="A132" s="5" t="s">
        <f>=HYPERLINK("https://www.leilaoonline.net/lote/detalhe/212767", "138")</f>
      </c>
      <c r="B132" s="4" t="s">
        <f>=HYPERLINK("https://www.leilaoonline.net/lote/detalhe/212767", " Retroescavadeira Hyundai H940C ano 2014 operacional Funcionando")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160.000,00</t>
        </is>
      </c>
      <c r="F132" s="4" t="inlineStr">
        <is>
          <t>750.00</t>
        </is>
      </c>
    </row>
    <row collapsed="false" customFormat="false" customHeight="false" hidden="false" ht="12.1" outlineLevel="0" r="133">
      <c r="A133" s="5" t="s">
        <f>=HYPERLINK("https://www.leilaoonline.net/lote/detalhe/212772", "139")</f>
      </c>
      <c r="B133" s="4" t="s">
        <f>=HYPERLINK("https://www.leilaoonline.net/lote/detalhe/212772", " 20 unidades - Curvas schedule 40 raio Longo 6”")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3.600,00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=HYPERLINK("https://www.leilaoonline.net/lote/detalhe/212768", "140")</f>
      </c>
      <c r="B134" s="4" t="s">
        <f>=HYPERLINK("https://www.leilaoonline.net/lote/detalhe/212768", " Transformador 30 KVA HEVT-DUTY T2H30S 480 v 208/120")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=HYPERLINK("https://www.leilaoonline.net/lote/detalhe/212773", "141")</f>
      </c>
      <c r="B135" s="4" t="s">
        <f>=HYPERLINK("https://www.leilaoonline.net/lote/detalhe/212773", " 02 unidades - Mancais SKF SSNHD 530 com rolamentos completo")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=HYPERLINK("https://www.leilaoonline.net/lote/detalhe/214801", "142")</f>
      </c>
      <c r="B136" s="4" t="s">
        <f>=HYPERLINK("https://www.leilaoonline.net/lote/detalhe/214801", "[ VÍDEO ] Exaustor com motor de 20 cv trifásico 4 polos 1750 rpm")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=HYPERLINK("https://www.leilaoonline.net/lote/detalhe/214803", "143")</f>
      </c>
      <c r="B137" s="4" t="s">
        <f>=HYPERLINK("https://www.leilaoonline.net/lote/detalhe/214803", " 02 Motoredutores SEW EURODRIVE 15 cv trifásico 1740 rpm / Redução de 1: 16,17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=HYPERLINK("https://www.leilaoonline.net/lote/detalhe/214805", "144")</f>
      </c>
      <c r="B138" s="4" t="s">
        <f>=HYPERLINK("https://www.leilaoonline.net/lote/detalhe/214805", "[ VÍDEO ] ROSCAS TRANSPORTADORA 4700x840 mm e 6500x620 mm MEDIDAS AÇO CARBONO")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=HYPERLINK("https://www.leilaoonline.net/lote/detalhe/214802", "145")</f>
      </c>
      <c r="B139" s="4" t="s">
        <f>=HYPERLINK("https://www.leilaoonline.net/lote/detalhe/214802", " Bomba de INOX p/ alimentos/ produtos químicos em geral Recalque de 3,50 P cisterna")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=HYPERLINK("https://www.leilaoonline.net/lote/detalhe/214806", "146")</f>
      </c>
      <c r="B140" s="4" t="s">
        <f>=HYPERLINK("https://www.leilaoonline.net/lote/detalhe/214806", " 08 - unidades Caixas Metálicas P/ Armazenamento diversos. Medidas 1200x1000x860 mm")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=HYPERLINK("https://www.leilaoonline.net/lote/detalhe/214804", "147")</f>
      </c>
      <c r="B141" s="4" t="s">
        <f>=HYPERLINK("https://www.leilaoonline.net/lote/detalhe/214804", " Redutor de velocidade MARCA TGM Redução 1:45 Eixo vazado 100 mm interno")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4.600,00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=HYPERLINK("https://www.leilaoonline.net/lote/detalhe/214807", "148")</f>
      </c>
      <c r="B142" s="4" t="s">
        <f>=HYPERLINK("https://www.leilaoonline.net/lote/detalhe/214807", "[ VÍDEO ] Compressor Parafuso ATLAS COPCO GE55 Motor 60 cv trifásico")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32.000,00</t>
        </is>
      </c>
      <c r="F1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2026-06-29T14:17:40.00Z</dcterms:created>
  <dc:creator>Tellks Tecnologia</dc:creator>
  <cp:revision>0</cp:revision>
</cp:coreProperties>
</file>