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VEÌCULOS,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=HYPERLINK("https://www.leilaoonline.net/lote/detalhe/215536", "1001")</f>
      </c>
      <c r="B11" s="4" t="s">
        <f>=HYPERLINK("https://www.leilaoonline.net/lote/detalhe/215536", "[ VÍDEO ] MITISUBISHI L200 4X4 GL. ANO 2010")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=HYPERLINK("https://www.leilaoonline.net/lote/detalhe/215519", "1002")</f>
      </c>
      <c r="B12" s="4" t="s">
        <f>=HYPERLINK("https://www.leilaoonline.net/lote/detalhe/215519", "Toyota Hilux CD SR XA 4 FD Ano 2015/2016 -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=HYPERLINK("https://www.leilaoonline.net/lote/detalhe/215530", "1003")</f>
      </c>
      <c r="B13" s="4" t="s">
        <f>=HYPERLINK("https://www.leilaoonline.net/lote/detalhe/215530", "[ VÍDEOS ] BARCO DE PESCA "REIS DA PESCA"")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=HYPERLINK("https://www.leilaoonline.net/lote/detalhe/215531", "1004")</f>
      </c>
      <c r="B14" s="4" t="s">
        <f>=HYPERLINK("https://www.leilaoonline.net/lote/detalhe/215531", " Veiculo – Volks – modelo – Variant – Ano 1973 – Colecionador – funcionando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=HYPERLINK("https://www.leilaoonline.net/lote/detalhe/215537", "1005")</f>
      </c>
      <c r="B15" s="4" t="s">
        <f>=HYPERLINK("https://www.leilaoonline.net/lote/detalhe/215537", "SUCATA - FIAT UNO MILLE FIRE FLEX - 2005/2006")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990,00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=HYPERLINK("https://www.leilaoonline.net/lote/detalhe/215538", "1006")</f>
      </c>
      <c r="B16" s="4" t="s">
        <f>=HYPERLINK("https://www.leilaoonline.net/lote/detalhe/215538", "VW GOL 1.6 RALLYE ANO 2012/2013 /COR PRETA /FLEX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=HYPERLINK("https://www.leilaoonline.net/lote/detalhe/215535", "1007")</f>
      </c>
      <c r="B17" s="4" t="s">
        <f>=HYPERLINK("https://www.leilaoonline.net/lote/detalhe/215535", "VW / PARATI 1.8 CONFORT L . FLEX. ANO 06/06")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=HYPERLINK("https://www.leilaoonline.net/lote/detalhe/216032", "1008")</f>
      </c>
      <c r="B18" s="4" t="s">
        <f>=HYPERLINK("https://www.leilaoonline.net/lote/detalhe/216032", "FIAT / UNO VIVACE 1.0 - ANO 10/11 - COR PRATA - FLEX")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=HYPERLINK("https://www.leilaoonline.net/lote/detalhe/216033", "1009")</f>
      </c>
      <c r="B19" s="4" t="s">
        <f>=HYPERLINK("https://www.leilaoonline.net/lote/detalhe/216033", "[ VÍDEO ] MITSUBISHI / PAJERO SPORT 4X4 ANO 00/00 - COR PRATA - DIESEL")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=HYPERLINK("https://www.leilaoonline.net/lote/detalhe/216906", "1010")</f>
      </c>
      <c r="B20" s="4" t="s">
        <f>=HYPERLINK("https://www.leilaoonline.net/lote/detalhe/216906", "TROLLER T4 TDI ANO 2001/2001 - DIESEL -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=HYPERLINK("https://www.leilaoonline.net/lote/detalhe/216904", "1011")</f>
      </c>
      <c r="B21" s="4" t="s">
        <f>=HYPERLINK("https://www.leilaoonline.net/lote/detalhe/216904", "[ VÍDEOS ] I / LAND ROVER DEFENDER 110S 2.4 - ANO 2008/2009 - DIESEL - AZUL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134.000,00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=HYPERLINK("https://www.leilaoonline.net/lote/detalhe/215524", "1012")</f>
      </c>
      <c r="B22" s="4" t="s">
        <f>=HYPERLINK("https://www.leilaoonline.net/lote/detalhe/215524", " Nissan Frontier S. 4x4. Diesel.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=HYPERLINK("https://www.leilaoonline.net/lote/detalhe/215526", "1016")</f>
      </c>
      <c r="B23" s="4" t="s">
        <f>=HYPERLINK("https://www.leilaoonline.net/lote/detalhe/215526", "FORD RURAL WILLYS GASOLINA E GNV. ANO 1966")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29.500,00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=HYPERLINK("https://www.leilaoonline.net/lote/detalhe/215527", "1017")</f>
      </c>
      <c r="B24" s="4" t="s">
        <f>=HYPERLINK("https://www.leilaoonline.net/lote/detalhe/215527", " FIAT / STRADA WORKING ANO 2013/2014 - BRANCA - FLEX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=HYPERLINK("https://www.leilaoonline.net/lote/detalhe/216752", "2000")</f>
      </c>
      <c r="B25" s="4" t="s">
        <f>=HYPERLINK("https://www.leilaoonline.net/lote/detalhe/216752", "BAÚ PARA TRANSPORTE DE CAVALO / ANO 2018 - MARCA FORTELEVE / CAMINHÃO 3/4 - CAPAC. 5 CAVALOS - COM CAMA E RAMPA  ELÉTRICA - 6MTS COMP. /87CM LARGURA DO CHASSI")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=HYPERLINK("https://www.leilaoonline.net/lote/detalhe/215534", "2003")</f>
      </c>
      <c r="B26" s="4" t="s">
        <f>=HYPERLINK("https://www.leilaoonline.net/lote/detalhe/215534", " Caminhão Volvo fh 12 380 4x2 toco ano 2001")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=HYPERLINK("https://www.leilaoonline.net/lote/detalhe/215522", "2004")</f>
      </c>
      <c r="B27" s="4" t="s">
        <f>=HYPERLINK("https://www.leilaoonline.net/lote/detalhe/215522", "CAMINHÃO VW 17.190 WORKER. ANO: 2012 / 2013. REVISADO. FUNCIONANDO. PNEUS SEMI NOVOS. CAMINHÂO NO CHASSI. EQUIPAMENTO NÂO INCLUSO.")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90.000,00</t>
        </is>
      </c>
      <c r="F27" s="4" t="inlineStr">
        <is>
          <t>10000.00</t>
        </is>
      </c>
    </row>
    <row collapsed="false" customFormat="false" customHeight="false" hidden="false" ht="12.1" outlineLevel="0" r="28">
      <c r="A28" s="5" t="s">
        <f>=HYPERLINK("https://www.leilaoonline.net/lote/detalhe/215523", "2005")</f>
      </c>
      <c r="B28" s="4" t="s">
        <f>=HYPERLINK("https://www.leilaoonline.net/lote/detalhe/215523", "CAMINHÃO VW 17.190 WORKER. ANO 2012/ 2013. REVISADO. FUNCIONANDO. PNEUS SEMI NOVOS. EQUIPAMENTO NÃO INCLUSO.")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=HYPERLINK("https://www.leilaoonline.net/lote/detalhe/215525", "2009")</f>
      </c>
      <c r="B29" s="4" t="s">
        <f>=HYPERLINK("https://www.leilaoonline.net/lote/detalhe/215525", " CAVALO 6X2 VOLVO FH 380-6X2. ANO 2004")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=HYPERLINK("https://www.leilaoonline.net/lote/detalhe/215528", "2011")</f>
      </c>
      <c r="B30" s="4" t="s">
        <f>=HYPERLINK("https://www.leilaoonline.net/lote/detalhe/215528", "VW 12.170  BT ANO 1999/1999 - BRANCA - DIESEL - TOCO -no chassi")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49.000,00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=HYPERLINK("https://www.leilaoonline.net/lote/detalhe/215417", "3000")</f>
      </c>
      <c r="B31" s="4" t="s">
        <f>=HYPERLINK("https://www.leilaoonline.net/lote/detalhe/215417", "PÁ CARREGADEIRA KOMATSU  MOD.WA-380 /209 - ano 2009 - SEM TORQUE - COM MOTOR CUMMINS ELETRÔNICO")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=HYPERLINK("https://www.leilaoonline.net/lote/detalhe/215461", "3001")</f>
      </c>
      <c r="B32" s="4" t="s">
        <f>=HYPERLINK("https://www.leilaoonline.net/lote/detalhe/215461", "[ VÍDEO ] PICADOR FLORESTAL FEZER MÓVEL ANO 2013 - Aprox. 1.000 HORAS - (POUCO USO)")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560.000,00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=HYPERLINK("https://www.leilaoonline.net/lote/detalhe/216266", "3002")</f>
      </c>
      <c r="B33" s="4" t="s">
        <f>=HYPERLINK("https://www.leilaoonline.net/lote/detalhe/216266", "Escavadeira Volvo EC 240B. Ano 2010")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280.000,00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=HYPERLINK("https://www.leilaoonline.net/lote/detalhe/215379", "3003")</f>
      </c>
      <c r="B34" s="4" t="s">
        <f>=HYPERLINK("https://www.leilaoonline.net/lote/detalhe/215379", "Pá Carregadeira Caterpillar mod. 924H ano 2012. Aprox. 10.700 horas (cabine original)")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=HYPERLINK("https://www.leilaoonline.net/lote/detalhe/215383", "3004")</f>
      </c>
      <c r="B35" s="4" t="s">
        <f>=HYPERLINK("https://www.leilaoonline.net/lote/detalhe/215383", "[ VÍDEOS ] ESCAVADEIRA HIDRÁULICA CATERPILLAR MOD. 312 DL ANO 2014. MOTOR MAXION S4T - APROX. 6.000 HRS.")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=HYPERLINK("https://www.leilaoonline.net/lote/detalhe/215385", "3005")</f>
      </c>
      <c r="B36" s="4" t="s">
        <f>=HYPERLINK("https://www.leilaoonline.net/lote/detalhe/215385", "ESCAVADEIRA CATERPILLAR MOD. 315 ANO 2007")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280.000,00</t>
        </is>
      </c>
      <c r="F36" s="4" t="inlineStr">
        <is>
          <t>5000.00</t>
        </is>
      </c>
    </row>
    <row collapsed="false" customFormat="false" customHeight="false" hidden="false" ht="12.1" outlineLevel="0" r="37">
      <c r="A37" s="5" t="s">
        <f>=HYPERLINK("https://www.leilaoonline.net/lote/detalhe/215391", "3006")</f>
      </c>
      <c r="B37" s="4" t="s">
        <f>=HYPERLINK("https://www.leilaoonline.net/lote/detalhe/215391", "PÁ CARREGADEIRA SDLG MOD. LG936L ANO 2006")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=HYPERLINK("https://www.leilaoonline.net/lote/detalhe/215396", "3007")</f>
      </c>
      <c r="B38" s="4" t="s">
        <f>=HYPERLINK("https://www.leilaoonline.net/lote/detalhe/215396", "[ VÍDEO ] Escavadeira Volvo Ec 220D Ano 2015 Operacional.")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290.000,00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=HYPERLINK("https://www.leilaoonline.net/lote/detalhe/215371", "3008")</f>
      </c>
      <c r="B39" s="4" t="s">
        <f>=HYPERLINK("https://www.leilaoonline.net/lote/detalhe/215371", " TRATOR DEUTZ DM ANO 1963 -CILINDROS REFRIGERADOS A AR (ORIGINAL)")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8.500,00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=HYPERLINK("https://www.leilaoonline.net/lote/detalhe/215425", "3009")</f>
      </c>
      <c r="B40" s="4" t="s">
        <f>=HYPERLINK("https://www.leilaoonline.net/lote/detalhe/215425", "EMPILHADEIRA  MARCA HELI MOD. CPC D100 - CAPAC. 10 TON. ANO 2012 -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=HYPERLINK("https://www.leilaoonline.net/lote/detalhe/215476", "3010")</f>
      </c>
      <c r="B41" s="4" t="s">
        <f>=HYPERLINK("https://www.leilaoonline.net/lote/detalhe/215476", "Empilhadeira marca Maximal – capac. 4,5 Ton – Ano 2014 – toda revisada.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=HYPERLINK("https://www.leilaoonline.net/lote/detalhe/215504", "3011")</f>
      </c>
      <c r="B42" s="4" t="s">
        <f>=HYPERLINK("https://www.leilaoonline.net/lote/detalhe/215504", "ESCAVADEIRA CATERPILLAR MOD. 320GC ANO 2021 4 CILINDROS -  1.000 HRS APROX. -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=HYPERLINK("https://www.leilaoonline.net/lote/detalhe/215479", "3012")</f>
      </c>
      <c r="B43" s="4" t="s">
        <f>=HYPERLINK("https://www.leilaoonline.net/lote/detalhe/215479", "TRATOR AGRÍCOLA VOLVO 350")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=HYPERLINK("https://www.leilaoonline.net/lote/detalhe/215416", "3013")</f>
      </c>
      <c r="B44" s="4" t="s">
        <f>=HYPERLINK("https://www.leilaoonline.net/lote/detalhe/215416", "[ VÍDEO ] PÁ CARREGADEIRA KOMATSU  MOD. WA-320   ANO 2007")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150.000,00</t>
        </is>
      </c>
      <c r="F44" s="4" t="inlineStr">
        <is>
          <t>10000.00</t>
        </is>
      </c>
    </row>
    <row collapsed="false" customFormat="false" customHeight="false" hidden="false" ht="12.1" outlineLevel="0" r="45">
      <c r="A45" s="5" t="s">
        <f>=HYPERLINK("https://www.leilaoonline.net/lote/detalhe/215514", "3014")</f>
      </c>
      <c r="B45" s="4" t="s">
        <f>=HYPERLINK("https://www.leilaoonline.net/lote/detalhe/215514", "Escavadeira Case 240 ano 2013")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65.000,00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=HYPERLINK("https://www.leilaoonline.net/lote/detalhe/215422", "3015")</f>
      </c>
      <c r="B46" s="4" t="s">
        <f>=HYPERLINK("https://www.leilaoonline.net/lote/detalhe/215422", "[ VÍDEO ] PÁ CARREGADEIRA MICHIGAN MOD. 55C ARTICULADA TRANSMISSÃO CLARCK DANA 22.000 - ANO APROX. 1995. BATERIA NOVA")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=HYPERLINK("https://www.leilaoonline.net/lote/detalhe/215421", "3016")</f>
      </c>
      <c r="B47" s="4" t="s">
        <f>=HYPERLINK("https://www.leilaoonline.net/lote/detalhe/215421", "[ VÍDEO ] PÁ CARREGADEIRA MICHIGAN MOD. 55C ARTICULADA TRANSMISSÃO 18.000 - ANO APROX. 1995. BATERIA NOVA")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89.000,00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=HYPERLINK("https://www.leilaoonline.net/lote/detalhe/215498", "3021")</f>
      </c>
      <c r="B48" s="4" t="s">
        <f>=HYPERLINK("https://www.leilaoonline.net/lote/detalhe/215498", " PÁ CARREGADEIRA NEW HOLLND MOD. 12B ANO 2008")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129.000,00</t>
        </is>
      </c>
      <c r="F48" s="4" t="inlineStr">
        <is>
          <t>750.00</t>
        </is>
      </c>
    </row>
    <row collapsed="false" customFormat="false" customHeight="false" hidden="false" ht="12.1" outlineLevel="0" r="49">
      <c r="A49" s="5" t="s">
        <f>=HYPERLINK("https://www.leilaoonline.net/lote/detalhe/215495", "3022")</f>
      </c>
      <c r="B49" s="4" t="s">
        <f>=HYPERLINK("https://www.leilaoonline.net/lote/detalhe/215495", " PÁ CARREGADEIRA CASE MOD. W20E ANO 2011")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220.000,00</t>
        </is>
      </c>
      <c r="F49" s="4" t="inlineStr">
        <is>
          <t>750.00</t>
        </is>
      </c>
    </row>
    <row collapsed="false" customFormat="false" customHeight="false" hidden="false" ht="12.1" outlineLevel="0" r="50">
      <c r="A50" s="5" t="s">
        <f>=HYPERLINK("https://www.leilaoonline.net/lote/detalhe/215497", "3023")</f>
      </c>
      <c r="B50" s="4" t="s">
        <f>=HYPERLINK("https://www.leilaoonline.net/lote/detalhe/215497", " PÁ CARREGADEIRA FIATALLIS MOD. 1900B ANO 1980 MOTOR 352 TRANSMISSÃO CLARKVILLE 28")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79.000,00</t>
        </is>
      </c>
      <c r="F50" s="4" t="inlineStr">
        <is>
          <t>750.00</t>
        </is>
      </c>
    </row>
    <row collapsed="false" customFormat="false" customHeight="false" hidden="false" ht="12.1" outlineLevel="0" r="51">
      <c r="A51" s="5" t="s">
        <f>=HYPERLINK("https://www.leilaoonline.net/lote/detalhe/215499", "3024")</f>
      </c>
      <c r="B51" s="4" t="s">
        <f>=HYPERLINK("https://www.leilaoonline.net/lote/detalhe/215499", " PÁ CARREGADEIRA MICHIGAN MOD. 75III ANO 1978")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62.000,00</t>
        </is>
      </c>
      <c r="F51" s="4" t="inlineStr">
        <is>
          <t>750.00</t>
        </is>
      </c>
    </row>
    <row collapsed="false" customFormat="false" customHeight="false" hidden="false" ht="12.1" outlineLevel="0" r="52">
      <c r="A52" s="5" t="s">
        <f>=HYPERLINK("https://www.leilaoonline.net/lote/detalhe/215496", "3025")</f>
      </c>
      <c r="B52" s="4" t="s">
        <f>=HYPERLINK("https://www.leilaoonline.net/lote/detalhe/215496", " EXTRUSORA DE MEIO FIO MOTOR A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=HYPERLINK("https://www.leilaoonline.net/lote/detalhe/215505", "3026")</f>
      </c>
      <c r="B53" s="4" t="s">
        <f>=HYPERLINK("https://www.leilaoonline.net/lote/detalhe/215505", "Pá Carregadeira Case W-7.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=HYPERLINK("https://www.leilaoonline.net/lote/detalhe/215506", "3027")</f>
      </c>
      <c r="B54" s="4" t="s">
        <f>=HYPERLINK("https://www.leilaoonline.net/lote/detalhe/215506", "Retroescavadeira New Holland modelo LB90 ano 2010 documentada. Funcionando.")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=HYPERLINK("https://www.leilaoonline.net/lote/detalhe/215516", "3028")</f>
      </c>
      <c r="B55" s="4" t="s">
        <f>=HYPERLINK("https://www.leilaoonline.net/lote/detalhe/215516", "3 PNEUS 24.5 ARO32 - DIAGONAL")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=HYPERLINK("https://www.leilaoonline.net/lote/detalhe/215532", "4001")</f>
      </c>
      <c r="B56" s="4" t="s">
        <f>=HYPERLINK("https://www.leilaoonline.net/lote/detalhe/215532", " Manipulador telescópico marca Faresin altura de trabalho 17 metros. Necessita revisão elétrica")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87.500,00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=HYPERLINK("https://www.leilaoonline.net/lote/detalhe/215517", "4004")</f>
      </c>
      <c r="B57" s="4" t="s">
        <f>=HYPERLINK("https://www.leilaoonline.net/lote/detalhe/215517", "Guindaste marca Bantam modelo S628, 18 toneladas, ano 1985, lança 22 mts, motor Cummins, e lança Aux Gibi 4 mts. Parou funcionando. Necessário manutenção.")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=HYPERLINK("https://www.leilaoonline.net/lote/detalhe/215521", "4005")</f>
      </c>
      <c r="B58" s="4" t="s">
        <f>=HYPERLINK("https://www.leilaoonline.net/lote/detalhe/215521", "GUINDASTE CLARCK MOD. 720 ANO 1986 - 20 TON. - MOTOR MERCEDES BENZ 352")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=HYPERLINK("https://www.leilaoonline.net/lote/detalhe/215529", "4006")</f>
      </c>
      <c r="B59" s="4" t="s">
        <f>=HYPERLINK("https://www.leilaoonline.net/lote/detalhe/215529", "Munck madal 11500,  2 lanças,  para 5 t pe")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=HYPERLINK("https://www.leilaoonline.net/lote/detalhe/215429", "5000")</f>
      </c>
      <c r="B60" s="4" t="s">
        <f>=HYPERLINK("https://www.leilaoonline.net/lote/detalhe/215429", "PULVERIZADOR STARA MOD. FÊNIX 3000 - ANO 2008")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=HYPERLINK("https://www.leilaoonline.net/lote/detalhe/215424", "5001")</f>
      </c>
      <c r="B61" s="4" t="s">
        <f>=HYPERLINK("https://www.leilaoonline.net/lote/detalhe/215424", "[ VÍDEOS } COLHEITADEIRA NEW HOLLAND MOD. TC 59 ANO 2004 - COM PLATAFORMA 23 PÉS SUPER FLEX.")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320.000,00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=HYPERLINK("https://www.leilaoonline.net/lote/detalhe/215401", "5006")</f>
      </c>
      <c r="B62" s="4" t="s">
        <f>=HYPERLINK("https://www.leilaoonline.net/lote/detalhe/215401", "SUBSOLADOR CIVEMASA P/ 7 HASTES -POTENCIA REQUERIDA 250CV OU MAIS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=HYPERLINK("https://www.leilaoonline.net/lote/detalhe/215375", "5007")</f>
      </c>
      <c r="B63" s="4" t="s">
        <f>=HYPERLINK("https://www.leilaoonline.net/lote/detalhe/215375", " Arado. Marca Líder. 3 Discos")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=HYPERLINK("https://www.leilaoonline.net/lote/detalhe/215389", "5008")</f>
      </c>
      <c r="B64" s="4" t="s">
        <f>=HYPERLINK("https://www.leilaoonline.net/lote/detalhe/215389", "ARADO 3 BACIAS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=HYPERLINK("https://www.leilaoonline.net/lote/detalhe/215423", "5010")</f>
      </c>
      <c r="B65" s="4" t="s">
        <f>=HYPERLINK("https://www.leilaoonline.net/lote/detalhe/215423", "[ VÍDEOS ] Plantadeira Jumil 04 linhas.  Pouco uso.  Muito conservada.  Pronta para uso . Revisada.  Entrelinhas regulada para 70 centímetros. Ano 1987")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=HYPERLINK("https://www.leilaoonline.net/lote/detalhe/215403", "5011")</f>
      </c>
      <c r="B66" s="4" t="s">
        <f>=HYPERLINK("https://www.leilaoonline.net/lote/detalhe/215403", " Adubador de disco 1250H e Sulcador 3 PTS Hidraulico. Marca DMB. Ano 2016")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=HYPERLINK("https://www.leilaoonline.net/lote/detalhe/215402", "5012")</f>
      </c>
      <c r="B67" s="4" t="s">
        <f>=HYPERLINK("https://www.leilaoonline.net/lote/detalhe/215402", " Super Cultivador e Sulcador São Francisco com motor hidraulico. Marca DMB. Ano 2006")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=HYPERLINK("https://www.leilaoonline.net/lote/detalhe/215408", "5013")</f>
      </c>
      <c r="B68" s="4" t="s">
        <f>=HYPERLINK("https://www.leilaoonline.net/lote/detalhe/215408", " Cobridor de Cana com rolo Compactador. Marca DMB")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=HYPERLINK("https://www.leilaoonline.net/lote/detalhe/215406", "5014")</f>
      </c>
      <c r="B69" s="4" t="s">
        <f>=HYPERLINK("https://www.leilaoonline.net/lote/detalhe/215406", " Quebra Lombo com Tanque para aplicação de herbicida. Marca DMB")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=HYPERLINK("https://www.leilaoonline.net/lote/detalhe/215404", "5015")</f>
      </c>
      <c r="B70" s="4" t="s">
        <f>=HYPERLINK("https://www.leilaoonline.net/lote/detalhe/215404", " Plaina Hidra Nível Reversível Starplan 5.000 Rodado 14.9-24 Star A. Marca Stara. Ano 2011")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38.500,00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=HYPERLINK("https://www.leilaoonline.net/lote/detalhe/215407", "5016")</f>
      </c>
      <c r="B71" s="4" t="s">
        <f>=HYPERLINK("https://www.leilaoonline.net/lote/detalhe/215407", " Pulverizador Jacto 800 litros. Marca Jacto")</f>
      </c>
      <c r="C71" s="4" t="inlineStr">
        <is>
          <t>Lote retirado</t>
        </is>
      </c>
      <c r="D71" s="4" t="inlineStr">
        <is>
          <t>0</t>
        </is>
      </c>
      <c r="E71" s="5" t="inlineStr">
        <is>
          <t>7.500,00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=HYPERLINK("https://www.leilaoonline.net/lote/detalhe/215413", "5017")</f>
      </c>
      <c r="B72" s="4" t="s">
        <f>=HYPERLINK("https://www.leilaoonline.net/lote/detalhe/215413", "[ VÍDEO ] VAGÃO DISTRIBUIDOR DE CALCÁRIO TIPO NEVOEIRO")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=HYPERLINK("https://www.leilaoonline.net/lote/detalhe/215418", "5018")</f>
      </c>
      <c r="B73" s="4" t="s">
        <f>=HYPERLINK("https://www.leilaoonline.net/lote/detalhe/215418", "SUCATA PLANTADEIRA SLC JOHN DEERE")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=HYPERLINK("https://www.leilaoonline.net/lote/detalhe/215419", "5019")</f>
      </c>
      <c r="B74" s="4" t="s">
        <f>=HYPERLINK("https://www.leilaoonline.net/lote/detalhe/215419", "SUCATA PLANTADEIRA SLC JOHN DEERE")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=HYPERLINK("https://www.leilaoonline.net/lote/detalhe/215420", "5020")</f>
      </c>
      <c r="B75" s="4" t="s">
        <f>=HYPERLINK("https://www.leilaoonline.net/lote/detalhe/215420", "SUCATA PEÇAS PLANTADEIRA JUMIL")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=HYPERLINK("https://www.leilaoonline.net/lote/detalhe/215363", "5022")</f>
      </c>
      <c r="B76" s="4" t="s">
        <f>=HYPERLINK("https://www.leilaoonline.net/lote/detalhe/215363", " Kit caixa de peneira e bandejão. Marca New Holland. Para colheitadeira tc 59. Em bom estado de conservação")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=HYPERLINK("https://www.leilaoonline.net/lote/detalhe/215364", "5023")</f>
      </c>
      <c r="B77" s="4" t="s">
        <f>=HYPERLINK("https://www.leilaoonline.net/lote/detalhe/215364", " Plataforma Marca Massey Ferguson. Modelo 5/90")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=HYPERLINK("https://www.leilaoonline.net/lote/detalhe/215365", "5024")</f>
      </c>
      <c r="B78" s="4" t="s">
        <f>=HYPERLINK("https://www.leilaoonline.net/lote/detalhe/215365", " Esparramador de palha. Marca Bandeirantes para colheitadeira Massey Ferguson")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=HYPERLINK("https://www.leilaoonline.net/lote/detalhe/215388", "5025")</f>
      </c>
      <c r="B79" s="4" t="s">
        <f>=HYPERLINK("https://www.leilaoonline.net/lote/detalhe/215388", " GRADE ARADORA")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=HYPERLINK("https://www.leilaoonline.net/lote/detalhe/215472", "5027")</f>
      </c>
      <c r="B80" s="4" t="s">
        <f>=HYPERLINK("https://www.leilaoonline.net/lote/detalhe/215472", " Plantadeira Tatu ultra Ano 2008 12 linhas de 50 cm")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45.000,00</t>
        </is>
      </c>
      <c r="F80" s="4" t="inlineStr">
        <is>
          <t>550.00</t>
        </is>
      </c>
    </row>
    <row collapsed="false" customFormat="false" customHeight="false" hidden="false" ht="12.1" outlineLevel="0" r="81">
      <c r="A81" s="5" t="s">
        <f>=HYPERLINK("https://www.leilaoonline.net/lote/detalhe/215474", "5028")</f>
      </c>
      <c r="B81" s="4" t="s">
        <f>=HYPERLINK("https://www.leilaoonline.net/lote/detalhe/215474", " Plantadeira Tatu Modelo PST3 Ano 2004")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35.000,00</t>
        </is>
      </c>
      <c r="F81" s="4" t="inlineStr">
        <is>
          <t>350.00</t>
        </is>
      </c>
    </row>
    <row collapsed="false" customFormat="false" customHeight="false" hidden="false" ht="12.1" outlineLevel="0" r="82">
      <c r="A82" s="5" t="s">
        <f>=HYPERLINK("https://www.leilaoonline.net/lote/detalhe/215473", "5029")</f>
      </c>
      <c r="B82" s="4" t="s">
        <f>=HYPERLINK("https://www.leilaoonline.net/lote/detalhe/215473", " Plantadeira Metasa Ano 2003 9 linhas Rodado duplo Somente botinhas")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30.000,00</t>
        </is>
      </c>
      <c r="F82" s="4" t="inlineStr">
        <is>
          <t>350.00</t>
        </is>
      </c>
    </row>
    <row collapsed="false" customFormat="false" customHeight="false" hidden="false" ht="12.1" outlineLevel="0" r="83">
      <c r="A83" s="5" t="s">
        <f>=HYPERLINK("https://www.leilaoonline.net/lote/detalhe/215501", "5030")</f>
      </c>
      <c r="B83" s="4" t="s">
        <f>=HYPERLINK("https://www.leilaoonline.net/lote/detalhe/215501", " 02 unidades - Reservatorio 1.000 litros - no estado")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=HYPERLINK("https://www.leilaoonline.net/lote/detalhe/215502", "5031")</f>
      </c>
      <c r="B84" s="4" t="s">
        <f>=HYPERLINK("https://www.leilaoonline.net/lote/detalhe/215502", " Grade intermediaria 24 discos")</f>
      </c>
      <c r="C84" s="4" t="inlineStr">
        <is>
          <t>Vendido</t>
        </is>
      </c>
      <c r="D84" s="4" t="inlineStr">
        <is>
          <t>2</t>
        </is>
      </c>
      <c r="E84" s="5" t="inlineStr">
        <is>
          <t>12.500,00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=HYPERLINK("https://www.leilaoonline.net/lote/detalhe/215500", "5032")</f>
      </c>
      <c r="B85" s="4" t="s">
        <f>=HYPERLINK("https://www.leilaoonline.net/lote/detalhe/215500", " Calcareadora Tatu 5m³")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=HYPERLINK("https://www.leilaoonline.net/lote/detalhe/215515", "5033")</f>
      </c>
      <c r="B86" s="4" t="s">
        <f>=HYPERLINK("https://www.leilaoonline.net/lote/detalhe/215515", "TRANSBORDO DE CANA SANTAL")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=HYPERLINK("https://www.leilaoonline.net/lote/detalhe/215503", "5034")</f>
      </c>
      <c r="B87" s="4" t="s">
        <f>=HYPERLINK("https://www.leilaoonline.net/lote/detalhe/215503", " Carreta de torta dmb /sem tambores - no estado")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=HYPERLINK("https://www.leilaoonline.net/lote/detalhe/215477", "6001")</f>
      </c>
      <c r="B88" s="4" t="s">
        <f>=HYPERLINK("https://www.leilaoonline.net/lote/detalhe/215477", "[ VÍDEO ] Plataforma Elevatória marca JLG. Mod. AM-36. Altura 12 metros. Em bom estado funcionamento")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16.000,00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=HYPERLINK("https://www.leilaoonline.net/lote/detalhe/215488", "6002")</f>
      </c>
      <c r="B89" s="4" t="s">
        <f>=HYPERLINK("https://www.leilaoonline.net/lote/detalhe/215488", " Plataforma elevatória marca Genie diesel 4x4 Ano 2008. Ótimo estado. Revisada")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130.000,00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=HYPERLINK("https://www.leilaoonline.net/lote/detalhe/216306", "6003")</f>
      </c>
      <c r="B90" s="4" t="s">
        <f>=HYPERLINK("https://www.leilaoonline.net/lote/detalhe/216306", "[ VÍDEO ] Mandrilhadora Fuzo 110 54k-96 Herbert Devlieg")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=HYPERLINK("https://www.leilaoonline.net/lote/detalhe/215484", "6004")</f>
      </c>
      <c r="B91" s="4" t="s">
        <f>=HYPERLINK("https://www.leilaoonline.net/lote/detalhe/215484", " Plataforma elevatória marca Sinoboom. Altura de trabalho 12 metros. Elétrica com baterias. Bom estado. Ano 2013")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=HYPERLINK("https://www.leilaoonline.net/lote/detalhe/215372", "6007")</f>
      </c>
      <c r="B92" s="4" t="s">
        <f>=HYPERLINK("https://www.leilaoonline.net/lote/detalhe/215372", "Baú 16 pallets Niju Ano 2010. Reformado pintura nova")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18.500,00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=HYPERLINK("https://www.leilaoonline.net/lote/detalhe/215373", "6008")</f>
      </c>
      <c r="B93" s="4" t="s">
        <f>=HYPERLINK("https://www.leilaoonline.net/lote/detalhe/215373", "Capó para MB 1620 com para lama esquerdo")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1.800,00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=HYPERLINK("https://www.leilaoonline.net/lote/detalhe/215368", "6009")</f>
      </c>
      <c r="B94" s="4" t="s">
        <f>=HYPERLINK("https://www.leilaoonline.net/lote/detalhe/215368", " 01 CAPÔ SCANIA 112 -BRANCA")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750,00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=HYPERLINK("https://www.leilaoonline.net/lote/detalhe/215366", "6010")</f>
      </c>
      <c r="B95" s="4" t="s">
        <f>=HYPERLINK("https://www.leilaoonline.net/lote/detalhe/215366", " CARRETINHA (3,5 METROS COMPRIMENTO)s/documento")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2.800,00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=HYPERLINK("https://www.leilaoonline.net/lote/detalhe/215369", "6011")</f>
      </c>
      <c r="B96" s="4" t="s">
        <f>=HYPERLINK("https://www.leilaoonline.net/lote/detalhe/215369", " QUINTA RODA P/ CAMINHÃO CANAVIEIRO")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1.100,00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=HYPERLINK("https://www.leilaoonline.net/lote/detalhe/215370", "6012")</f>
      </c>
      <c r="B97" s="4" t="s">
        <f>=HYPERLINK("https://www.leilaoonline.net/lote/detalhe/215370", " LOTE DE VIDROS/COM JANELAS DIVERSOS")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850,00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=HYPERLINK("https://www.leilaoonline.net/lote/detalhe/215491", "6013")</f>
      </c>
      <c r="B98" s="4" t="s">
        <f>=HYPERLINK("https://www.leilaoonline.net/lote/detalhe/215491", " Plataforma elevatória marca genie diesel 4x4 ano 2013 toda revisada. Altura de trabalho 26 metros modelo z80")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395.000,00</t>
        </is>
      </c>
      <c r="F98" s="4" t="inlineStr">
        <is>
          <t>2000.00</t>
        </is>
      </c>
    </row>
    <row collapsed="false" customFormat="false" customHeight="false" hidden="false" ht="12.1" outlineLevel="0" r="99">
      <c r="A99" s="5" t="s">
        <f>=HYPERLINK("https://www.leilaoonline.net/lote/detalhe/215374", "6014")</f>
      </c>
      <c r="B99" s="4" t="s">
        <f>=HYPERLINK("https://www.leilaoonline.net/lote/detalhe/215374", "GRADE ARADORA CIVEMASA CANAVIEIRA 20X34 " X 370MM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=HYPERLINK("https://www.leilaoonline.net/lote/detalhe/215367", "6015")</f>
      </c>
      <c r="B100" s="4" t="s">
        <f>=HYPERLINK("https://www.leilaoonline.net/lote/detalhe/215367", " CARCAÇA DIFERENCIAL SCANIA 9114 - ANO 2014")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4.700,00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=HYPERLINK("https://www.leilaoonline.net/lote/detalhe/215381", "6018")</f>
      </c>
      <c r="B101" s="4" t="s">
        <f>=HYPERLINK("https://www.leilaoonline.net/lote/detalhe/215381", " Aprox. 20 Rolamentos industriais (8 un.6322 c3, 5 un. 6319 c3 e outros)")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1.100,00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=HYPERLINK("https://www.leilaoonline.net/lote/detalhe/215380", "6019")</f>
      </c>
      <c r="B102" s="4" t="s">
        <f>=HYPERLINK("https://www.leilaoonline.net/lote/detalhe/215380", " Aprox. 27 unidades de Bobinas 24V")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=HYPERLINK("https://www.leilaoonline.net/lote/detalhe/215382", "6020")</f>
      </c>
      <c r="B103" s="4" t="s">
        <f>=HYPERLINK("https://www.leilaoonline.net/lote/detalhe/215382", " Lote com itens diversos - Policorte, ferramentas diversas, balança e outros")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1.100,00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=HYPERLINK("https://www.leilaoonline.net/lote/detalhe/215481", "6021")</f>
      </c>
      <c r="B104" s="4" t="s">
        <f>=HYPERLINK("https://www.leilaoonline.net/lote/detalhe/215481", "  Tanque em fibra vidro – capacidade 15.000 Litros – marca Unifibra")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=HYPERLINK("https://www.leilaoonline.net/lote/detalhe/215387", "6023")</f>
      </c>
      <c r="B105" s="4" t="s">
        <f>=HYPERLINK("https://www.leilaoonline.net/lote/detalhe/215387", "02 EIXOS CLARCK DIRECIONAL COMPLETO COM RODAS / PNEUS (4 RODAS E 4 PNEUS)")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=HYPERLINK("https://www.leilaoonline.net/lote/detalhe/215414", "6024")</f>
      </c>
      <c r="B106" s="4" t="s">
        <f>=HYPERLINK("https://www.leilaoonline.net/lote/detalhe/215414", "COMPRESSOR PARAFUSO SCHULTZ 4030")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28.000,00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=HYPERLINK("https://www.leilaoonline.net/lote/detalhe/215384", "6025")</f>
      </c>
      <c r="B107" s="4" t="s">
        <f>=HYPERLINK("https://www.leilaoonline.net/lote/detalhe/215384", " Compressor parafuso kaeser M38. Diesel. 3 cilindros. Ano Fab 2001")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=HYPERLINK("https://www.leilaoonline.net/lote/detalhe/215390", "6026")</f>
      </c>
      <c r="B108" s="4" t="s">
        <f>=HYPERLINK("https://www.leilaoonline.net/lote/detalhe/215390", "SILO VICOM")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=HYPERLINK("https://www.leilaoonline.net/lote/detalhe/215426", "6027")</f>
      </c>
      <c r="B109" s="4" t="s">
        <f>=HYPERLINK("https://www.leilaoonline.net/lote/detalhe/215426", "CONTAINER 6 MTS")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=HYPERLINK("https://www.leilaoonline.net/lote/detalhe/215376", "6028")</f>
      </c>
      <c r="B110" s="4" t="s">
        <f>=HYPERLINK("https://www.leilaoonline.net/lote/detalhe/215376", " 02  tanques de caminhão")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=HYPERLINK("https://www.leilaoonline.net/lote/detalhe/215377", "6029")</f>
      </c>
      <c r="B111" s="4" t="s">
        <f>=HYPERLINK("https://www.leilaoonline.net/lote/detalhe/215377", " Bancada de teste Wabco")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=HYPERLINK("https://www.leilaoonline.net/lote/detalhe/215378", "6030")</f>
      </c>
      <c r="B112" s="4" t="s">
        <f>=HYPERLINK("https://www.leilaoonline.net/lote/detalhe/215378", " Maquina de rebitar freio")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=HYPERLINK("https://www.leilaoonline.net/lote/detalhe/215394", "6032")</f>
      </c>
      <c r="B113" s="4" t="s">
        <f>=HYPERLINK("https://www.leilaoonline.net/lote/detalhe/215394", "01 bicicleta cargueira")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=HYPERLINK("https://www.leilaoonline.net/lote/detalhe/215395", "6033")</f>
      </c>
      <c r="B114" s="4" t="s">
        <f>=HYPERLINK("https://www.leilaoonline.net/lote/detalhe/215395", "1 Compressor")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=HYPERLINK("https://www.leilaoonline.net/lote/detalhe/215392", "6034")</f>
      </c>
      <c r="B115" s="4" t="s">
        <f>=HYPERLINK("https://www.leilaoonline.net/lote/detalhe/215392", " 4 tomadas de força sendo; 2  - Eaton 8 marchas, 1 - Eaton 10 marchas e1 -ZF")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=HYPERLINK("https://www.leilaoonline.net/lote/detalhe/215393", "6035")</f>
      </c>
      <c r="B116" s="4" t="s">
        <f>=HYPERLINK("https://www.leilaoonline.net/lote/detalhe/215393", " 7 filtros Tecfil  PSL523")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=HYPERLINK("https://www.leilaoonline.net/lote/detalhe/215400", "6036")</f>
      </c>
      <c r="B117" s="4" t="s">
        <f>=HYPERLINK("https://www.leilaoonline.net/lote/detalhe/215400", "CONJUNTO 4 PÇS - PROTETOR DE CULTURA PARA AUTOPROPELIDO JACTO UNIPORT 2030 -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=HYPERLINK("https://www.leilaoonline.net/lote/detalhe/215397", "6037")</f>
      </c>
      <c r="B118" s="4" t="s">
        <f>=HYPERLINK("https://www.leilaoonline.net/lote/detalhe/215397", "Máquina de Pintura de guias e meio-fio. 2.500 Litros. Semi-nova. Reformada.")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=HYPERLINK("https://www.leilaoonline.net/lote/detalhe/215386", "6038")</f>
      </c>
      <c r="B119" s="4" t="s">
        <f>=HYPERLINK("https://www.leilaoonline.net/lote/detalhe/215386", "TORQUE CLARCK 28.000 MODELO COM CONVERSOR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29.500,00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=HYPERLINK("https://www.leilaoonline.net/lote/detalhe/215399", "6039")</f>
      </c>
      <c r="B120" s="4" t="s">
        <f>=HYPERLINK("https://www.leilaoonline.net/lote/detalhe/215399", "[ VÍDEO ] Carrinho Lotucar Completo. Reformado e reforçado")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=HYPERLINK("https://www.leilaoonline.net/lote/detalhe/215398", "6040")</f>
      </c>
      <c r="B121" s="4" t="s">
        <f>=HYPERLINK("https://www.leilaoonline.net/lote/detalhe/215398", "[ VÍDEO ] 50 unidades de Carrinho Lotucar Completos. Reformados e reforçados")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=HYPERLINK("https://www.leilaoonline.net/lote/detalhe/215405", "6041")</f>
      </c>
      <c r="B122" s="4" t="s">
        <f>=HYPERLINK("https://www.leilaoonline.net/lote/detalhe/215405", " Tanque Coral 2.000 litros com Bomba Andrade Masp 51. Marcas Jacto/Andrade. Ano 2010")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14.000,00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=HYPERLINK("https://www.leilaoonline.net/lote/detalhe/215480", "6042")</f>
      </c>
      <c r="B123" s="4" t="s">
        <f>=HYPERLINK("https://www.leilaoonline.net/lote/detalhe/215480", " Torno horizontal Wroctaw")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39.000,00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=HYPERLINK("https://www.leilaoonline.net/lote/detalhe/215409", "6044")</f>
      </c>
      <c r="B124" s="4" t="s">
        <f>=HYPERLINK("https://www.leilaoonline.net/lote/detalhe/215409", " DIFERENCIAL VOLVO FH 400 ANO 2010")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=HYPERLINK("https://www.leilaoonline.net/lote/detalhe/215410", "6045")</f>
      </c>
      <c r="B125" s="4" t="s">
        <f>=HYPERLINK("https://www.leilaoonline.net/lote/detalhe/215410", "TANQUE DE AÇO CARBONO CAPACIDADE 60.000 LITROS - COM ESCADA MARINHEIRO")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=HYPERLINK("https://www.leilaoonline.net/lote/detalhe/215411", "6046")</f>
      </c>
      <c r="B126" s="4" t="s">
        <f>=HYPERLINK("https://www.leilaoonline.net/lote/detalhe/215411", " 01 gerador 20KVA")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7.500,00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=HYPERLINK("https://www.leilaoonline.net/lote/detalhe/215415", "6047")</f>
      </c>
      <c r="B127" s="4" t="s">
        <f>=HYPERLINK("https://www.leilaoonline.net/lote/detalhe/215415", "PLACA MAGNETICA - 300 X 600 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2.800,00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=HYPERLINK("https://www.leilaoonline.net/lote/detalhe/215412", "6048")</f>
      </c>
      <c r="B128" s="4" t="s">
        <f>=HYPERLINK("https://www.leilaoonline.net/lote/detalhe/215412", "EIXO COM DIFERENCIAL TRASEIRO PARA MB.")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=HYPERLINK("https://www.leilaoonline.net/lote/detalhe/215478", "6049")</f>
      </c>
      <c r="B129" s="4" t="s">
        <f>=HYPERLINK("https://www.leilaoonline.net/lote/detalhe/215478", " Furadeira radial  Rocco modelo R-35")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=HYPERLINK("https://www.leilaoonline.net/lote/detalhe/215487", "6052")</f>
      </c>
      <c r="B130" s="4" t="s">
        <f>=HYPERLINK("https://www.leilaoonline.net/lote/detalhe/215487", " Tanque em fibra vinhaça capacidade 30.000 litros marca Edra em ótimo estado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=HYPERLINK("https://www.leilaoonline.net/lote/detalhe/215483", "6053")</f>
      </c>
      <c r="B131" s="4" t="s">
        <f>=HYPERLINK("https://www.leilaoonline.net/lote/detalhe/215483", " Tanque em fibra vinhaça capacidade 30.000 litros marca Edra em ótimo estado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=HYPERLINK("https://www.leilaoonline.net/lote/detalhe/215485", "6054")</f>
      </c>
      <c r="B132" s="4" t="s">
        <f>=HYPERLINK("https://www.leilaoonline.net/lote/detalhe/215485", " Tanque em fibra vinhaça capacidade 30.000 litros marca Edra em ótimo estado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=HYPERLINK("https://www.leilaoonline.net/lote/detalhe/215486", "6055")</f>
      </c>
      <c r="B133" s="4" t="s">
        <f>=HYPERLINK("https://www.leilaoonline.net/lote/detalhe/215486", " Tanque em fibra vinhaça capacidade 30.000 litros marca Edra em ótimo estado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=HYPERLINK("https://www.leilaoonline.net/lote/detalhe/215427", "6057")</f>
      </c>
      <c r="B134" s="4" t="s">
        <f>=HYPERLINK("https://www.leilaoonline.net/lote/detalhe/215427", "Redutor De Velocidade Flender 500cv")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=HYPERLINK("https://www.leilaoonline.net/lote/detalhe/215428", "6058")</f>
      </c>
      <c r="B135" s="4" t="s">
        <f>=HYPERLINK("https://www.leilaoonline.net/lote/detalhe/215428", "Redutor De Velocidade Transmotec 100cv")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=HYPERLINK("https://www.leilaoonline.net/lote/detalhe/215459", "6060")</f>
      </c>
      <c r="B136" s="4" t="s">
        <f>=HYPERLINK("https://www.leilaoonline.net/lote/detalhe/215459", " Motor de popa Suzuki de 40hp")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=HYPERLINK("https://www.leilaoonline.net/lote/detalhe/215457", "6061")</f>
      </c>
      <c r="B137" s="4" t="s">
        <f>=HYPERLINK("https://www.leilaoonline.net/lote/detalhe/215457", " Peça de trator valtra valmet, lateral corneta completa com carcaça, eixos, engrenagens, cubos, e sistema de freios")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=HYPERLINK("https://www.leilaoonline.net/lote/detalhe/215458", "6062")</f>
      </c>
      <c r="B138" s="4" t="s">
        <f>=HYPERLINK("https://www.leilaoonline.net/lote/detalhe/215458", " motor  vw 2.3 preparado para aeronaves ou carros de competição,  tem 2.300 cilindradas e 2 velas por cilindros")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9.500,00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=HYPERLINK("https://www.leilaoonline.net/lote/detalhe/215442", "6063")</f>
      </c>
      <c r="B139" s="4" t="s">
        <f>=HYPERLINK("https://www.leilaoonline.net/lote/detalhe/215442", " lote de pecas de irrigação,  com conexões de linha, registros e 2 canhões proagro modelo 2.700")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=HYPERLINK("https://www.leilaoonline.net/lote/detalhe/215441", "6064")</f>
      </c>
      <c r="B140" s="4" t="s">
        <f>=HYPERLINK("https://www.leilaoonline.net/lote/detalhe/215441", " motor  estacionário  marca yanmar modelo B10")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=HYPERLINK("https://www.leilaoonline.net/lote/detalhe/215440", "6065")</f>
      </c>
      <c r="B141" s="4" t="s">
        <f>=HYPERLINK("https://www.leilaoonline.net/lote/detalhe/215440", " Varredeira mecanica de 6m³ com motor próprio")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250.000,00</t>
        </is>
      </c>
      <c r="F141" s="4" t="inlineStr">
        <is>
          <t>2000.00</t>
        </is>
      </c>
    </row>
    <row collapsed="false" customFormat="false" customHeight="false" hidden="false" ht="12.1" outlineLevel="0" r="142">
      <c r="A142" s="5" t="s">
        <f>=HYPERLINK("https://www.leilaoonline.net/lote/detalhe/215460", "6066")</f>
      </c>
      <c r="B142" s="4" t="s">
        <f>=HYPERLINK("https://www.leilaoonline.net/lote/detalhe/215460", " Carroceria completa de Chevrolet S10 até ano 99. Com protetor de caçamba , lanternas e lona maritima.")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=HYPERLINK("https://www.leilaoonline.net/lote/detalhe/215446", "6067")</f>
      </c>
      <c r="B143" s="4" t="s">
        <f>=HYPERLINK("https://www.leilaoonline.net/lote/detalhe/215446", " Bicicleta elétrica , marca Track e Bikes, modelo TKX 900")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=HYPERLINK("https://www.leilaoonline.net/lote/detalhe/215445", "6068")</f>
      </c>
      <c r="B144" s="4" t="s">
        <f>=HYPERLINK("https://www.leilaoonline.net/lote/detalhe/215445", " Carbureteira automática grande")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=HYPERLINK("https://www.leilaoonline.net/lote/detalhe/215432", "6069")</f>
      </c>
      <c r="B145" s="4" t="s">
        <f>=HYPERLINK("https://www.leilaoonline.net/lote/detalhe/215432", " 02 pistões hidráulicos de levante da plataforma da colheitadeira Massey Ferguson ou Ideal")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=HYPERLINK("https://www.leilaoonline.net/lote/detalhe/215439", "6070")</f>
      </c>
      <c r="B146" s="4" t="s">
        <f>=HYPERLINK("https://www.leilaoonline.net/lote/detalhe/215439", " Pára-choque de trator Valtra Valmet")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=HYPERLINK("https://www.leilaoonline.net/lote/detalhe/215430", "6071")</f>
      </c>
      <c r="B147" s="4" t="s">
        <f>=HYPERLINK("https://www.leilaoonline.net/lote/detalhe/215430", " Par de pneus traseiros da colheitadeira JD 1175, completo com aros, camara e pneus 10.5x18")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=HYPERLINK("https://www.leilaoonline.net/lote/detalhe/215435", "6072")</f>
      </c>
      <c r="B148" s="4" t="s">
        <f>=HYPERLINK("https://www.leilaoonline.net/lote/detalhe/215435", " Par de rodas militares completo com aro. Serve em caminhões e tratores, com camaras e pneus 15.5x18")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=HYPERLINK("https://www.leilaoonline.net/lote/detalhe/215449", "6073")</f>
      </c>
      <c r="B149" s="4" t="s">
        <f>=HYPERLINK("https://www.leilaoonline.net/lote/detalhe/215449", " Unidade hidráulica contendo, reservatorio, comando hidráulico, bomba hidráulica e 2 pistões hidráulicos")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=HYPERLINK("https://www.leilaoonline.net/lote/detalhe/215448", "6074")</f>
      </c>
      <c r="B150" s="4" t="s">
        <f>=HYPERLINK("https://www.leilaoonline.net/lote/detalhe/215448", " Climatizador para cabine de maquinas agricolas ou caminhões")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=HYPERLINK("https://www.leilaoonline.net/lote/detalhe/215454", "6075")</f>
      </c>
      <c r="B151" s="4" t="s">
        <f>=HYPERLINK("https://www.leilaoonline.net/lote/detalhe/215454", " Bomba modelo caracol de alta vazão. Saida de 6 polegadas")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=HYPERLINK("https://www.leilaoonline.net/lote/detalhe/215436", "6076")</f>
      </c>
      <c r="B152" s="4" t="s">
        <f>=HYPERLINK("https://www.leilaoonline.net/lote/detalhe/215436", " Lote contendo 02 centros de rodas originais valtra A850, (servível em outros modelos), 01 kit de peso meia lua para Massey Ferguson, 04 pesos originais Valtra 685 e 03 pesos dianteiros do trator Malves")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4.300,00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=HYPERLINK("https://www.leilaoonline.net/lote/detalhe/215438", "6077")</f>
      </c>
      <c r="B153" s="4" t="s">
        <f>=HYPERLINK("https://www.leilaoonline.net/lote/detalhe/215438", " Concha frontal avulsa basculante no pistao hidráulico")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=HYPERLINK("https://www.leilaoonline.net/lote/detalhe/215434", "6079")</f>
      </c>
      <c r="B154" s="4" t="s">
        <f>=HYPERLINK("https://www.leilaoonline.net/lote/detalhe/215434", " Pneu 18.4.30")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=HYPERLINK("https://www.leilaoonline.net/lote/detalhe/215451", "6080")</f>
      </c>
      <c r="B155" s="4" t="s">
        <f>=HYPERLINK("https://www.leilaoonline.net/lote/detalhe/215451", " Reservatorio plástico original do pulverizador Jacto Arbus 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=HYPERLINK("https://www.leilaoonline.net/lote/detalhe/215444", "6081")</f>
      </c>
      <c r="B156" s="4" t="s">
        <f>=HYPERLINK("https://www.leilaoonline.net/lote/detalhe/215444", " Roda original do Trator Valtra 785, completa com aro, camara e pneu pirelli 18.8.30")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=HYPERLINK("https://www.leilaoonline.net/lote/detalhe/215456", "6082")</f>
      </c>
      <c r="B157" s="4" t="s">
        <f>=HYPERLINK("https://www.leilaoonline.net/lote/detalhe/215456", "  Arado de 3 aivecas reversível no pistão hidráulico")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7.500,00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=HYPERLINK("https://www.leilaoonline.net/lote/detalhe/215455", "6083")</f>
      </c>
      <c r="B158" s="4" t="s">
        <f>=HYPERLINK("https://www.leilaoonline.net/lote/detalhe/215455", " Pulverizador Condor de 800 litros com bomba JP75. Sem uso")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12.000,00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=HYPERLINK("https://www.leilaoonline.net/lote/detalhe/215443", "6084")</f>
      </c>
      <c r="B159" s="4" t="s">
        <f>=HYPERLINK("https://www.leilaoonline.net/lote/detalhe/215443", " Grade frontal de parachoques de tratores")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80,00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=HYPERLINK("https://www.leilaoonline.net/lote/detalhe/215433", "6085")</f>
      </c>
      <c r="B160" s="4" t="s">
        <f>=HYPERLINK("https://www.leilaoonline.net/lote/detalhe/215433", " Motobomba com motor de 40hp")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=HYPERLINK("https://www.leilaoonline.net/lote/detalhe/215453", "6086")</f>
      </c>
      <c r="B161" s="4" t="s">
        <f>=HYPERLINK("https://www.leilaoonline.net/lote/detalhe/215453", " 02 unidades Suporte de paralama para trofor Ford linha 600, 610 e 630,")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=HYPERLINK("https://www.leilaoonline.net/lote/detalhe/215431", "6087")</f>
      </c>
      <c r="B162" s="4" t="s">
        <f>=HYPERLINK("https://www.leilaoonline.net/lote/detalhe/215431", " Extensor Volute para adaptar em turbina de pulverizadores natali, k.o ou fmc")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=HYPERLINK("https://www.leilaoonline.net/lote/detalhe/215450", "6088")</f>
      </c>
      <c r="B163" s="4" t="s">
        <f>=HYPERLINK("https://www.leilaoonline.net/lote/detalhe/215450", " Redutor de engrenagens retirado de uma roçadeira")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=HYPERLINK("https://www.leilaoonline.net/lote/detalhe/215447", "6089")</f>
      </c>
      <c r="B164" s="4" t="s">
        <f>=HYPERLINK("https://www.leilaoonline.net/lote/detalhe/215447", " Comando hidráulico completo (com o "tijolinho") original Valtra, retirado de trator Valtra 785")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=HYPERLINK("https://www.leilaoonline.net/lote/detalhe/215452", "6090")</f>
      </c>
      <c r="B165" s="4" t="s">
        <f>=HYPERLINK("https://www.leilaoonline.net/lote/detalhe/215452", " Pneu com roda traseira original retirada de trator Valtra A850 (servível em outrosmodelos), completa com aro presilhas duplas, camara e pneu marca Fate, medida 18.4.30")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=HYPERLINK("https://www.leilaoonline.net/lote/detalhe/215437", "6091")</f>
      </c>
      <c r="B166" s="4" t="s">
        <f>=HYPERLINK("https://www.leilaoonline.net/lote/detalhe/215437", " Plantadeira SEM USO. PST PLUS FLEX de 7 linhas PANTOGRÁFICA. Modificada com kits de melhorias instalados. Veja especificações")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70.000,00</t>
        </is>
      </c>
      <c r="F166" s="4" t="inlineStr">
        <is>
          <t>2000.00</t>
        </is>
      </c>
    </row>
    <row collapsed="false" customFormat="false" customHeight="false" hidden="false" ht="12.1" outlineLevel="0" r="167">
      <c r="A167" s="5" t="s">
        <f>=HYPERLINK("https://www.leilaoonline.net/lote/detalhe/215475", "6092")</f>
      </c>
      <c r="B167" s="4" t="s">
        <f>=HYPERLINK("https://www.leilaoonline.net/lote/detalhe/215475", "Bomba roda d'água , Rochfer")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=HYPERLINK("https://www.leilaoonline.net/lote/detalhe/215494", "6093")</f>
      </c>
      <c r="B168" s="4" t="s">
        <f>=HYPERLINK("https://www.leilaoonline.net/lote/detalhe/215494", "Cabine de caminhão Dodge D750")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4.000,00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=HYPERLINK("https://www.leilaoonline.net/lote/detalhe/215463", "6101")</f>
      </c>
      <c r="B169" s="4" t="s">
        <f>=HYPERLINK("https://www.leilaoonline.net/lote/detalhe/215463", " Cabine suplementar marca Gascom 2 portas")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=HYPERLINK("https://www.leilaoonline.net/lote/detalhe/215466", "6102")</f>
      </c>
      <c r="B170" s="4" t="s">
        <f>=HYPERLINK("https://www.leilaoonline.net/lote/detalhe/215466", " Dolly Randon c/ quinta roda (revisado. Sem direito a documentação)")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18.000,00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=HYPERLINK("https://www.leilaoonline.net/lote/detalhe/215465", "6103")</f>
      </c>
      <c r="B171" s="4" t="s">
        <f>=HYPERLINK("https://www.leilaoonline.net/lote/detalhe/215465", " Dolly Randon c/ quinta roda (revisado. Sem direito a documentação)")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18.000,00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=HYPERLINK("https://www.leilaoonline.net/lote/detalhe/215467", "6104")</f>
      </c>
      <c r="B172" s="4" t="s">
        <f>=HYPERLINK("https://www.leilaoonline.net/lote/detalhe/215467", " Aprox. 81 unidades de balde espremedor novo e seminovo")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5.000,00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=HYPERLINK("https://www.leilaoonline.net/lote/detalhe/215469", "6105")</f>
      </c>
      <c r="B173" s="4" t="s">
        <f>=HYPERLINK("https://www.leilaoonline.net/lote/detalhe/215469", " 27 enceradeiras 350 mm semi novas")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9.000,00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=HYPERLINK("https://www.leilaoonline.net/lote/detalhe/215470", "6106")</f>
      </c>
      <c r="B174" s="4" t="s">
        <f>=HYPERLINK("https://www.leilaoonline.net/lote/detalhe/215470", " Aprox. 49 enceradeiras 350 mm semi novas")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15.000,00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=HYPERLINK("https://www.leilaoonline.net/lote/detalhe/215468", "6108")</f>
      </c>
      <c r="B175" s="4" t="s">
        <f>=HYPERLINK("https://www.leilaoonline.net/lote/detalhe/215468", " Aprox. 41 enceradeiras 350mm e 450mm semi novas")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=HYPERLINK("https://www.leilaoonline.net/lote/detalhe/215471", "6109")</f>
      </c>
      <c r="B176" s="4" t="s">
        <f>=HYPERLINK("https://www.leilaoonline.net/lote/detalhe/215471", " Aprox. 35 lavadoras de alta pressão semi novas")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=HYPERLINK("https://www.leilaoonline.net/lote/detalhe/215462", "6110")</f>
      </c>
      <c r="B177" s="4" t="s">
        <f>=HYPERLINK("https://www.leilaoonline.net/lote/detalhe/215462", "8 pistões, sendo 6 sem uso e 2 usados.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=HYPERLINK("https://www.leilaoonline.net/lote/detalhe/215464", "6111")</f>
      </c>
      <c r="B178" s="4" t="s">
        <f>=HYPERLINK("https://www.leilaoonline.net/lote/detalhe/215464", " Carroceria-Oficina com armários. Marca Gascom")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=HYPERLINK("https://www.leilaoonline.net/lote/detalhe/215508", "6112")</f>
      </c>
      <c r="B179" s="4" t="s">
        <f>=HYPERLINK("https://www.leilaoonline.net/lote/detalhe/215508", " Aprox. 124 Itens de peças para Rompedor Pneumático Tex 31/41. (Veja o Descritivo)")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=HYPERLINK("https://www.leilaoonline.net/lote/detalhe/215507", "6113")</f>
      </c>
      <c r="B180" s="4" t="s">
        <f>=HYPERLINK("https://www.leilaoonline.net/lote/detalhe/215507", " Aprox. 50 Peças de Veiculos Fiat, GM e VW. (Veja o Descritivo)")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=HYPERLINK("https://www.leilaoonline.net/lote/detalhe/215509", "6114")</f>
      </c>
      <c r="B181" s="4" t="s">
        <f>=HYPERLINK("https://www.leilaoonline.net/lote/detalhe/215509", "Motor diesel Rhino 6 Cilindros para Escavadeira New Holland E385")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19.000,00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=HYPERLINK("https://www.leilaoonline.net/lote/detalhe/215510", "6115")</f>
      </c>
      <c r="B182" s="4" t="s">
        <f>=HYPERLINK("https://www.leilaoonline.net/lote/detalhe/215510", "Motor diesel Rhino 6 Cilindros para Escavadeira New Holland E385")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19.000,00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=HYPERLINK("https://www.leilaoonline.net/lote/detalhe/215512", "6116")</f>
      </c>
      <c r="B183" s="4" t="s">
        <f>=HYPERLINK("https://www.leilaoonline.net/lote/detalhe/215512", " Aprox. 37 unidades de Punhos para Perfuratriz e Bitz Botão. Veja especificações")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=HYPERLINK("https://www.leilaoonline.net/lote/detalhe/215511", "6117")</f>
      </c>
      <c r="B184" s="4" t="s">
        <f>=HYPERLINK("https://www.leilaoonline.net/lote/detalhe/215511", " 12 unidades de Mesa em L para Escritório cor Bege (Pouco uso)")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=HYPERLINK("https://www.leilaoonline.net/lote/detalhe/215513", "6118")</f>
      </c>
      <c r="B185" s="4" t="s">
        <f>=HYPERLINK("https://www.leilaoonline.net/lote/detalhe/215513", "19 aparelhos, sendo: 09 x 7000 BTUS+03 x 9000 BTUS + 03 x 12000 BTUS + 04  x 18000 BTUS. Marcas LG/York e Consul")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=HYPERLINK("https://www.leilaoonline.net/lote/detalhe/215493", "6120")</f>
      </c>
      <c r="B186" s="4" t="s">
        <f>=HYPERLINK("https://www.leilaoonline.net/lote/detalhe/215493", " Calandra hidráulica de grande capacidade. Medidas: esp. 1.1/2” x 2.500 mm. Reformada. Em bom estado.")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150.000,00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=HYPERLINK("https://www.leilaoonline.net/lote/detalhe/215518", "7001")</f>
      </c>
      <c r="B187" s="4" t="s">
        <f>=HYPERLINK("https://www.leilaoonline.net/lote/detalhe/215518", " Semi Reboque Prancha Carreta Carrega Tudo, marca Randon , 60 Toneladas, ano 1981 sem pneus , Pneumática, com rampa, aceita Dolly, 12 mts reta, aceita colocação instalação de locks para containers")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185.000,00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=HYPERLINK("https://www.leilaoonline.net/lote/detalhe/215533", "7002")</f>
      </c>
      <c r="B188" s="4" t="s">
        <f>=HYPERLINK("https://www.leilaoonline.net/lote/detalhe/215533", " Conjunto tanque fibra vinhaça capacidade 30.000 litros cada chassis. Ano 2016 todo revisado. Sem pneus")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250.000,00</t>
        </is>
      </c>
      <c r="F188" s="4" t="inlineStr">
        <is>
          <t>2000.00</t>
        </is>
      </c>
    </row>
    <row collapsed="false" customFormat="false" customHeight="false" hidden="false" ht="12.1" outlineLevel="0" r="189">
      <c r="A189" s="5" t="s">
        <f>=HYPERLINK("https://www.leilaoonline.net/lote/detalhe/215520", "7014")</f>
      </c>
      <c r="B189" s="4" t="s">
        <f>=HYPERLINK("https://www.leilaoonline.net/lote/detalhe/215520", "CARRETA REBOQUE BAÚ ANO 2022 (SEM  USO)")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8.500,00</t>
        </is>
      </c>
      <c r="F18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2026-05-15T00:19:35.00Z</dcterms:created>
  <dc:creator>Tellks Tecnologia</dc:creator>
  <cp:revision>0</cp:revision>
</cp:coreProperties>
</file>